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aze\kDrive\EPFL_ENV-462 (2025)\20 RAINWATER MANAGEMENT\2025.03.14_Gray2Green Strategy\2_Exercise\"/>
    </mc:Choice>
  </mc:AlternateContent>
  <xr:revisionPtr revIDLastSave="0" documentId="13_ncr:1_{9F8052BB-3F0D-44D5-AA3F-7E36CE02EF32}" xr6:coauthVersionLast="47" xr6:coauthVersionMax="47" xr10:uidLastSave="{00000000-0000-0000-0000-000000000000}"/>
  <bookViews>
    <workbookView xWindow="10178" yWindow="0" windowWidth="10425" windowHeight="13043" xr2:uid="{00000000-000D-0000-FFFF-FFFF00000000}"/>
  </bookViews>
  <sheets>
    <sheet name="Feuil1" sheetId="2" r:id="rId1"/>
    <sheet name="cosanday_data_runoff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28" i="2"/>
  <c r="B23" i="2"/>
  <c r="B19" i="2"/>
  <c r="B33" i="2" l="1"/>
</calcChain>
</file>

<file path=xl/sharedStrings.xml><?xml version="1.0" encoding="utf-8"?>
<sst xmlns="http://schemas.openxmlformats.org/spreadsheetml/2006/main" count="153" uniqueCount="26">
  <si>
    <t>GENRE_TXT</t>
  </si>
  <si>
    <t>TYPE_TXT</t>
  </si>
  <si>
    <t>Shape_Leng</t>
  </si>
  <si>
    <t>Shape_Area</t>
  </si>
  <si>
    <t>building</t>
  </si>
  <si>
    <t>flat roof impervious</t>
  </si>
  <si>
    <t>sloping roof impervious</t>
  </si>
  <si>
    <t>amphitheatre</t>
  </si>
  <si>
    <t>street</t>
  </si>
  <si>
    <t>walkway, pedestrian square (impervious)</t>
  </si>
  <si>
    <t>road, parking, path (imperveous)</t>
  </si>
  <si>
    <t>pervious surface (pavement, gravel)</t>
  </si>
  <si>
    <t>green</t>
  </si>
  <si>
    <t>green structure (thickness 50-100 cm)</t>
  </si>
  <si>
    <t>green space open ground</t>
  </si>
  <si>
    <t>green space semi pervious</t>
  </si>
  <si>
    <t>pervious place (gravel)</t>
  </si>
  <si>
    <t>Étiquettes de lignes</t>
  </si>
  <si>
    <t>Total général</t>
  </si>
  <si>
    <t>Somme de Shape_Area</t>
  </si>
  <si>
    <t>Ground Covers</t>
  </si>
  <si>
    <t>Surface area [m2]</t>
  </si>
  <si>
    <t>Roofs</t>
  </si>
  <si>
    <t>Accesses, squares and paths</t>
  </si>
  <si>
    <t>Outdoor landscaping and miscellaneous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</si>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</sst>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2"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ves Kazemi" refreshedDate="45730.208811342593" createdVersion="8" refreshedVersion="8" minRefreshableVersion="3" recordCount="60" xr:uid="{3F1CBDE9-4497-49AF-9AF4-E629B499EAD4}">
  <cacheSource type="worksheet">
    <worksheetSource ref="A1:D61" sheet="cosanday_data_runoff"/>
  </cacheSource>
  <cacheFields count="4">
    <cacheField name="GENRE_TXT" numFmtId="0">
      <sharedItems count="3">
        <s v="building"/>
        <s v="street"/>
        <s v="green"/>
      </sharedItems>
    </cacheField>
    <cacheField name="TYPE_TXT" numFmtId="0">
      <sharedItems count="10">
        <s v="flat roof impervious"/>
        <s v="sloping roof impervious"/>
        <s v="amphitheatre"/>
        <s v="walkway, pedestrian square (impervious)"/>
        <s v="road, parking, path (imperveous)"/>
        <s v="pervious surface (pavement, gravel)"/>
        <s v="green structure (thickness 50-100 cm)"/>
        <s v="green space open ground"/>
        <s v="green space semi pervious"/>
        <s v="pervious place (gravel)"/>
      </sharedItems>
    </cacheField>
    <cacheField name="Shape_Leng" numFmtId="0">
      <sharedItems containsSemiMixedTypes="0" containsString="0" containsNumber="1" minValue="2.6611361897300001" maxValue="1942.3852973099999"/>
    </cacheField>
    <cacheField name="Shape_Area" numFmtId="0">
      <sharedItems containsSemiMixedTypes="0" containsString="0" containsNumber="1" minValue="0.32739698880000001" maxValue="9295.13235125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n v="256.01689344599998"/>
    <n v="760.97540453199997"/>
  </r>
  <r>
    <x v="0"/>
    <x v="1"/>
    <n v="365.54081499400002"/>
    <n v="3186.3947331999998"/>
  </r>
  <r>
    <x v="0"/>
    <x v="2"/>
    <n v="148.354832853"/>
    <n v="598.83467636900002"/>
  </r>
  <r>
    <x v="1"/>
    <x v="3"/>
    <n v="654.95402488599996"/>
    <n v="1344.26326417"/>
  </r>
  <r>
    <x v="1"/>
    <x v="4"/>
    <n v="185.57598559300001"/>
    <n v="500.72805151599999"/>
  </r>
  <r>
    <x v="1"/>
    <x v="4"/>
    <n v="169.782299349"/>
    <n v="594.02360746099998"/>
  </r>
  <r>
    <x v="1"/>
    <x v="5"/>
    <n v="147.34891212100001"/>
    <n v="280.04334800499998"/>
  </r>
  <r>
    <x v="1"/>
    <x v="5"/>
    <n v="75.384763997999997"/>
    <n v="169.58606200700001"/>
  </r>
  <r>
    <x v="1"/>
    <x v="3"/>
    <n v="45.629189501100001"/>
    <n v="27.485978386700001"/>
  </r>
  <r>
    <x v="1"/>
    <x v="3"/>
    <n v="58.266968961000003"/>
    <n v="51.1378515018"/>
  </r>
  <r>
    <x v="1"/>
    <x v="3"/>
    <n v="1942.3852973099999"/>
    <n v="9295.1323512599993"/>
  </r>
  <r>
    <x v="1"/>
    <x v="3"/>
    <n v="23.884235352800001"/>
    <n v="29.323416910399999"/>
  </r>
  <r>
    <x v="2"/>
    <x v="6"/>
    <n v="32.816520861100003"/>
    <n v="41.438980008999998"/>
  </r>
  <r>
    <x v="2"/>
    <x v="7"/>
    <n v="70.862378637399999"/>
    <n v="212.618405209"/>
  </r>
  <r>
    <x v="2"/>
    <x v="6"/>
    <n v="24.3281550751"/>
    <n v="32.7203504947"/>
  </r>
  <r>
    <x v="2"/>
    <x v="6"/>
    <n v="82.741510826400003"/>
    <n v="229.93514099199999"/>
  </r>
  <r>
    <x v="2"/>
    <x v="6"/>
    <n v="48.569850815899997"/>
    <n v="77.972001998899998"/>
  </r>
  <r>
    <x v="2"/>
    <x v="6"/>
    <n v="38.7440438621"/>
    <n v="61.9639319841"/>
  </r>
  <r>
    <x v="2"/>
    <x v="8"/>
    <n v="66.153779182999997"/>
    <n v="282.48394601699999"/>
  </r>
  <r>
    <x v="2"/>
    <x v="7"/>
    <n v="217.94882672"/>
    <n v="2828.4052520499999"/>
  </r>
  <r>
    <x v="2"/>
    <x v="7"/>
    <n v="8.4379749362700007"/>
    <n v="4.3494134988899997"/>
  </r>
  <r>
    <x v="2"/>
    <x v="7"/>
    <n v="209.22918589299999"/>
    <n v="2395.13472207"/>
  </r>
  <r>
    <x v="2"/>
    <x v="6"/>
    <n v="52.322904763300002"/>
    <n v="107.379237995"/>
  </r>
  <r>
    <x v="2"/>
    <x v="6"/>
    <n v="20.438216038699998"/>
    <n v="16.971451993300001"/>
  </r>
  <r>
    <x v="2"/>
    <x v="8"/>
    <n v="28.993155936699999"/>
    <n v="29.688217505099999"/>
  </r>
  <r>
    <x v="2"/>
    <x v="6"/>
    <n v="82.714743468500004"/>
    <n v="544.41966849899995"/>
  </r>
  <r>
    <x v="2"/>
    <x v="6"/>
    <n v="38.710118265799998"/>
    <n v="61.787679009400001"/>
  </r>
  <r>
    <x v="2"/>
    <x v="8"/>
    <n v="61.4363517699"/>
    <n v="190.14312099599999"/>
  </r>
  <r>
    <x v="2"/>
    <x v="8"/>
    <n v="108.804725152"/>
    <n v="418.34530127599999"/>
  </r>
  <r>
    <x v="2"/>
    <x v="6"/>
    <n v="19.755490568599999"/>
    <n v="16.494169020200001"/>
  </r>
  <r>
    <x v="2"/>
    <x v="8"/>
    <n v="45.6740064054"/>
    <n v="52.617367489199999"/>
  </r>
  <r>
    <x v="2"/>
    <x v="6"/>
    <n v="74.254614525099996"/>
    <n v="272.12893348400002"/>
  </r>
  <r>
    <x v="2"/>
    <x v="8"/>
    <n v="19.941115284399999"/>
    <n v="15.540806503200001"/>
  </r>
  <r>
    <x v="2"/>
    <x v="8"/>
    <n v="31.027448457599998"/>
    <n v="39.332891500599999"/>
  </r>
  <r>
    <x v="2"/>
    <x v="8"/>
    <n v="71.651515118800006"/>
    <n v="203.554788825"/>
  </r>
  <r>
    <x v="2"/>
    <x v="6"/>
    <n v="13.858664425400001"/>
    <n v="7.3244364969499998"/>
  </r>
  <r>
    <x v="2"/>
    <x v="6"/>
    <n v="49.613778524799997"/>
    <n v="126.08616403000001"/>
  </r>
  <r>
    <x v="2"/>
    <x v="6"/>
    <n v="40.204140094400003"/>
    <n v="88.736262001399993"/>
  </r>
  <r>
    <x v="2"/>
    <x v="6"/>
    <n v="34.8982636494"/>
    <n v="31.727568980699999"/>
  </r>
  <r>
    <x v="2"/>
    <x v="8"/>
    <n v="79.687239118999997"/>
    <n v="281.74561029"/>
  </r>
  <r>
    <x v="2"/>
    <x v="8"/>
    <n v="67.230397935900001"/>
    <n v="180.91415102600001"/>
  </r>
  <r>
    <x v="2"/>
    <x v="6"/>
    <n v="51.052135022999998"/>
    <n v="150.87297748200001"/>
  </r>
  <r>
    <x v="2"/>
    <x v="6"/>
    <n v="32.088940173200001"/>
    <n v="44.498626014400003"/>
  </r>
  <r>
    <x v="2"/>
    <x v="6"/>
    <n v="24.282158904300001"/>
    <n v="32.5390669915"/>
  </r>
  <r>
    <x v="2"/>
    <x v="6"/>
    <n v="20.3676522005"/>
    <n v="16.7675795016"/>
  </r>
  <r>
    <x v="2"/>
    <x v="6"/>
    <n v="20.305133681600001"/>
    <n v="16.722825002299999"/>
  </r>
  <r>
    <x v="2"/>
    <x v="8"/>
    <n v="57.9033424932"/>
    <n v="139.192809995"/>
  </r>
  <r>
    <x v="2"/>
    <x v="8"/>
    <n v="84.283567562200005"/>
    <n v="364.13745104100002"/>
  </r>
  <r>
    <x v="2"/>
    <x v="6"/>
    <n v="92.384442051799994"/>
    <n v="248.671330998"/>
  </r>
  <r>
    <x v="2"/>
    <x v="6"/>
    <n v="96.687261785399997"/>
    <n v="210.11258150200001"/>
  </r>
  <r>
    <x v="2"/>
    <x v="7"/>
    <n v="76.035190759700001"/>
    <n v="162.97568949999999"/>
  </r>
  <r>
    <x v="2"/>
    <x v="8"/>
    <n v="35.426452229699997"/>
    <n v="86.936737314499993"/>
  </r>
  <r>
    <x v="2"/>
    <x v="8"/>
    <n v="24.215592709700001"/>
    <n v="38.316887609299997"/>
  </r>
  <r>
    <x v="2"/>
    <x v="8"/>
    <n v="14.602352011900001"/>
    <n v="9.6802001740700003"/>
  </r>
  <r>
    <x v="2"/>
    <x v="8"/>
    <n v="2.6611361897300001"/>
    <n v="0.32739698880000001"/>
  </r>
  <r>
    <x v="2"/>
    <x v="9"/>
    <n v="64.656811595999997"/>
    <n v="332.65215300099999"/>
  </r>
  <r>
    <x v="2"/>
    <x v="9"/>
    <n v="77.335526686999998"/>
    <n v="243.911035008"/>
  </r>
  <r>
    <x v="2"/>
    <x v="9"/>
    <n v="112.05120373299999"/>
    <n v="592.52435200100001"/>
  </r>
  <r>
    <x v="2"/>
    <x v="9"/>
    <n v="160.655734112"/>
    <n v="511.97880754900001"/>
  </r>
  <r>
    <x v="2"/>
    <x v="7"/>
    <n v="33.985771256200003"/>
    <n v="65.9951474819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4F816D-1A36-4041-959C-4524532A3963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4" firstHeaderRow="1" firstDataRow="1" firstDataCol="1"/>
  <pivotFields count="4">
    <pivotField showAll="0">
      <items count="4">
        <item x="0"/>
        <item x="2"/>
        <item x="1"/>
        <item t="default"/>
      </items>
    </pivotField>
    <pivotField axis="axisRow" showAll="0">
      <items count="11">
        <item x="2"/>
        <item x="0"/>
        <item x="7"/>
        <item x="8"/>
        <item x="6"/>
        <item x="9"/>
        <item x="5"/>
        <item x="4"/>
        <item x="1"/>
        <item x="3"/>
        <item t="default"/>
      </items>
    </pivotField>
    <pivotField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Shape_Area" fld="3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4E01-3E0C-410D-B922-139F2529DF34}">
  <dimension ref="A3:C33"/>
  <sheetViews>
    <sheetView tabSelected="1" topLeftCell="A11" workbookViewId="0">
      <selection activeCell="B42" sqref="B42"/>
    </sheetView>
  </sheetViews>
  <sheetFormatPr baseColWidth="10" defaultRowHeight="12.75" x14ac:dyDescent="0.35"/>
  <cols>
    <col min="1" max="1" width="33.796875" bestFit="1" customWidth="1"/>
    <col min="2" max="2" width="21.33203125" style="3" bestFit="1" customWidth="1"/>
  </cols>
  <sheetData>
    <row r="3" spans="1:2" x14ac:dyDescent="0.35">
      <c r="A3" s="1" t="s">
        <v>17</v>
      </c>
      <c r="B3" s="3" t="s">
        <v>19</v>
      </c>
    </row>
    <row r="4" spans="1:2" x14ac:dyDescent="0.35">
      <c r="A4" s="2" t="s">
        <v>7</v>
      </c>
      <c r="B4" s="3">
        <v>598.83467636900002</v>
      </c>
    </row>
    <row r="5" spans="1:2" x14ac:dyDescent="0.35">
      <c r="A5" s="2" t="s">
        <v>5</v>
      </c>
      <c r="B5" s="3">
        <v>760.97540453199997</v>
      </c>
    </row>
    <row r="6" spans="1:2" x14ac:dyDescent="0.35">
      <c r="A6" s="2" t="s">
        <v>14</v>
      </c>
      <c r="B6" s="3">
        <v>5669.4786298097897</v>
      </c>
    </row>
    <row r="7" spans="1:2" x14ac:dyDescent="0.35">
      <c r="A7" s="2" t="s">
        <v>15</v>
      </c>
      <c r="B7" s="3">
        <v>2332.95768455077</v>
      </c>
    </row>
    <row r="8" spans="1:2" x14ac:dyDescent="0.35">
      <c r="A8" s="2" t="s">
        <v>13</v>
      </c>
      <c r="B8" s="3">
        <v>2437.2709644804499</v>
      </c>
    </row>
    <row r="9" spans="1:2" x14ac:dyDescent="0.35">
      <c r="A9" s="2" t="s">
        <v>16</v>
      </c>
      <c r="B9" s="3">
        <v>1681.066347559</v>
      </c>
    </row>
    <row r="10" spans="1:2" x14ac:dyDescent="0.35">
      <c r="A10" s="2" t="s">
        <v>11</v>
      </c>
      <c r="B10" s="3">
        <v>449.62941001199999</v>
      </c>
    </row>
    <row r="11" spans="1:2" x14ac:dyDescent="0.35">
      <c r="A11" s="2" t="s">
        <v>10</v>
      </c>
      <c r="B11" s="3">
        <v>1094.751658977</v>
      </c>
    </row>
    <row r="12" spans="1:2" x14ac:dyDescent="0.35">
      <c r="A12" s="2" t="s">
        <v>6</v>
      </c>
      <c r="B12" s="3">
        <v>3186.3947331999998</v>
      </c>
    </row>
    <row r="13" spans="1:2" x14ac:dyDescent="0.35">
      <c r="A13" s="2" t="s">
        <v>9</v>
      </c>
      <c r="B13" s="3">
        <v>10747.342862228899</v>
      </c>
    </row>
    <row r="14" spans="1:2" x14ac:dyDescent="0.35">
      <c r="A14" s="2" t="s">
        <v>18</v>
      </c>
      <c r="B14" s="3">
        <v>28958.702371718911</v>
      </c>
    </row>
    <row r="18" spans="1:3" ht="13.15" thickBot="1" x14ac:dyDescent="0.4">
      <c r="A18" s="4" t="s">
        <v>20</v>
      </c>
      <c r="B18" s="9" t="s">
        <v>21</v>
      </c>
    </row>
    <row r="19" spans="1:3" ht="13.15" thickBot="1" x14ac:dyDescent="0.4">
      <c r="A19" s="5" t="s">
        <v>22</v>
      </c>
      <c r="B19" s="10">
        <f>SUM(B20:B22)</f>
        <v>4546.204814101</v>
      </c>
    </row>
    <row r="20" spans="1:3" x14ac:dyDescent="0.35">
      <c r="A20" s="6" t="s">
        <v>7</v>
      </c>
      <c r="B20" s="3">
        <v>598.83467636900002</v>
      </c>
    </row>
    <row r="21" spans="1:3" x14ac:dyDescent="0.35">
      <c r="A21" s="6" t="s">
        <v>6</v>
      </c>
      <c r="B21" s="3">
        <v>3186.3947331999998</v>
      </c>
    </row>
    <row r="22" spans="1:3" x14ac:dyDescent="0.35">
      <c r="A22" s="6" t="s">
        <v>5</v>
      </c>
      <c r="B22" s="3">
        <v>760.97540453199997</v>
      </c>
      <c r="C22" s="12"/>
    </row>
    <row r="23" spans="1:3" ht="13.15" thickBot="1" x14ac:dyDescent="0.4">
      <c r="A23" s="5" t="s">
        <v>23</v>
      </c>
      <c r="B23" s="10">
        <f>SUM(B24:B27)</f>
        <v>13972.790278776898</v>
      </c>
    </row>
    <row r="24" spans="1:3" x14ac:dyDescent="0.35">
      <c r="A24" s="6" t="s">
        <v>10</v>
      </c>
      <c r="B24" s="3">
        <v>1094.751658977</v>
      </c>
    </row>
    <row r="25" spans="1:3" x14ac:dyDescent="0.35">
      <c r="A25" s="6" t="s">
        <v>9</v>
      </c>
      <c r="B25" s="3">
        <v>10747.342862228899</v>
      </c>
      <c r="C25" s="12"/>
    </row>
    <row r="26" spans="1:3" x14ac:dyDescent="0.35">
      <c r="A26" s="6" t="s">
        <v>11</v>
      </c>
      <c r="B26" s="3">
        <v>449.62941001199999</v>
      </c>
    </row>
    <row r="27" spans="1:3" ht="13.15" thickBot="1" x14ac:dyDescent="0.4">
      <c r="A27" s="7" t="s">
        <v>16</v>
      </c>
      <c r="B27" s="3">
        <v>1681.066347559</v>
      </c>
    </row>
    <row r="28" spans="1:3" ht="13.15" thickBot="1" x14ac:dyDescent="0.4">
      <c r="A28" s="5" t="s">
        <v>24</v>
      </c>
      <c r="B28" s="10">
        <f>SUM(B29:B31)</f>
        <v>10439.70727884101</v>
      </c>
    </row>
    <row r="29" spans="1:3" x14ac:dyDescent="0.35">
      <c r="A29" s="6" t="s">
        <v>14</v>
      </c>
      <c r="B29" s="3">
        <v>5669.4786298097897</v>
      </c>
    </row>
    <row r="30" spans="1:3" x14ac:dyDescent="0.35">
      <c r="A30" s="6" t="s">
        <v>13</v>
      </c>
      <c r="B30" s="3">
        <v>2437.2709644804499</v>
      </c>
    </row>
    <row r="31" spans="1:3" ht="13.15" thickBot="1" x14ac:dyDescent="0.4">
      <c r="A31" s="6" t="s">
        <v>15</v>
      </c>
      <c r="B31" s="3">
        <v>2332.95768455077</v>
      </c>
    </row>
    <row r="32" spans="1:3" x14ac:dyDescent="0.35">
      <c r="A32" s="8" t="s">
        <v>25</v>
      </c>
      <c r="B32" s="11">
        <f>SUM(B20,B21,B22,B24,B25,B26,B27,B29,B30,B31)</f>
        <v>28958.702371718908</v>
      </c>
    </row>
    <row r="33" spans="2:2" x14ac:dyDescent="0.35">
      <c r="B33" s="3">
        <f>SUM(B19,B23,B28)</f>
        <v>28958.702371718908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H26" sqref="H26"/>
    </sheetView>
  </sheetViews>
  <sheetFormatPr baseColWidth="10" defaultRowHeight="12.75" x14ac:dyDescent="0.35"/>
  <cols>
    <col min="1" max="1" width="15"/>
    <col min="2" max="2" width="22.59765625" customWidth="1"/>
    <col min="3" max="1024" width="15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>
        <v>256.01689344599998</v>
      </c>
      <c r="D2">
        <v>760.97540453199997</v>
      </c>
    </row>
    <row r="3" spans="1:4" x14ac:dyDescent="0.35">
      <c r="A3" t="s">
        <v>4</v>
      </c>
      <c r="B3" t="s">
        <v>6</v>
      </c>
      <c r="C3">
        <v>365.54081499400002</v>
      </c>
      <c r="D3">
        <v>3186.3947331999998</v>
      </c>
    </row>
    <row r="4" spans="1:4" x14ac:dyDescent="0.35">
      <c r="A4" t="s">
        <v>4</v>
      </c>
      <c r="B4" t="s">
        <v>7</v>
      </c>
      <c r="C4">
        <v>148.354832853</v>
      </c>
      <c r="D4">
        <v>598.83467636900002</v>
      </c>
    </row>
    <row r="5" spans="1:4" x14ac:dyDescent="0.35">
      <c r="A5" t="s">
        <v>8</v>
      </c>
      <c r="B5" t="s">
        <v>9</v>
      </c>
      <c r="C5">
        <v>654.95402488599996</v>
      </c>
      <c r="D5">
        <v>1344.26326417</v>
      </c>
    </row>
    <row r="6" spans="1:4" x14ac:dyDescent="0.35">
      <c r="A6" t="s">
        <v>8</v>
      </c>
      <c r="B6" t="s">
        <v>10</v>
      </c>
      <c r="C6">
        <v>185.57598559300001</v>
      </c>
      <c r="D6">
        <v>500.72805151599999</v>
      </c>
    </row>
    <row r="7" spans="1:4" x14ac:dyDescent="0.35">
      <c r="A7" t="s">
        <v>8</v>
      </c>
      <c r="B7" t="s">
        <v>10</v>
      </c>
      <c r="C7">
        <v>169.782299349</v>
      </c>
      <c r="D7">
        <v>594.02360746099998</v>
      </c>
    </row>
    <row r="8" spans="1:4" x14ac:dyDescent="0.35">
      <c r="A8" t="s">
        <v>8</v>
      </c>
      <c r="B8" t="s">
        <v>11</v>
      </c>
      <c r="C8">
        <v>147.34891212100001</v>
      </c>
      <c r="D8">
        <v>280.04334800499998</v>
      </c>
    </row>
    <row r="9" spans="1:4" x14ac:dyDescent="0.35">
      <c r="A9" t="s">
        <v>8</v>
      </c>
      <c r="B9" t="s">
        <v>11</v>
      </c>
      <c r="C9">
        <v>75.384763997999997</v>
      </c>
      <c r="D9">
        <v>169.58606200700001</v>
      </c>
    </row>
    <row r="10" spans="1:4" x14ac:dyDescent="0.35">
      <c r="A10" t="s">
        <v>8</v>
      </c>
      <c r="B10" t="s">
        <v>9</v>
      </c>
      <c r="C10">
        <v>45.629189501100001</v>
      </c>
      <c r="D10">
        <v>27.485978386700001</v>
      </c>
    </row>
    <row r="11" spans="1:4" x14ac:dyDescent="0.35">
      <c r="A11" t="s">
        <v>8</v>
      </c>
      <c r="B11" t="s">
        <v>9</v>
      </c>
      <c r="C11">
        <v>58.266968961000003</v>
      </c>
      <c r="D11">
        <v>51.1378515018</v>
      </c>
    </row>
    <row r="12" spans="1:4" x14ac:dyDescent="0.35">
      <c r="A12" t="s">
        <v>8</v>
      </c>
      <c r="B12" t="s">
        <v>9</v>
      </c>
      <c r="C12">
        <v>1942.3852973099999</v>
      </c>
      <c r="D12">
        <v>9295.1323512599993</v>
      </c>
    </row>
    <row r="13" spans="1:4" x14ac:dyDescent="0.35">
      <c r="A13" t="s">
        <v>8</v>
      </c>
      <c r="B13" t="s">
        <v>9</v>
      </c>
      <c r="C13">
        <v>23.884235352800001</v>
      </c>
      <c r="D13">
        <v>29.323416910399999</v>
      </c>
    </row>
    <row r="14" spans="1:4" x14ac:dyDescent="0.35">
      <c r="A14" t="s">
        <v>12</v>
      </c>
      <c r="B14" t="s">
        <v>13</v>
      </c>
      <c r="C14">
        <v>32.816520861100003</v>
      </c>
      <c r="D14">
        <v>41.438980008999998</v>
      </c>
    </row>
    <row r="15" spans="1:4" x14ac:dyDescent="0.35">
      <c r="A15" t="s">
        <v>12</v>
      </c>
      <c r="B15" t="s">
        <v>14</v>
      </c>
      <c r="C15">
        <v>70.862378637399999</v>
      </c>
      <c r="D15">
        <v>212.618405209</v>
      </c>
    </row>
    <row r="16" spans="1:4" x14ac:dyDescent="0.35">
      <c r="A16" t="s">
        <v>12</v>
      </c>
      <c r="B16" t="s">
        <v>13</v>
      </c>
      <c r="C16">
        <v>24.3281550751</v>
      </c>
      <c r="D16">
        <v>32.7203504947</v>
      </c>
    </row>
    <row r="17" spans="1:4" x14ac:dyDescent="0.35">
      <c r="A17" t="s">
        <v>12</v>
      </c>
      <c r="B17" t="s">
        <v>13</v>
      </c>
      <c r="C17">
        <v>82.741510826400003</v>
      </c>
      <c r="D17">
        <v>229.93514099199999</v>
      </c>
    </row>
    <row r="18" spans="1:4" x14ac:dyDescent="0.35">
      <c r="A18" t="s">
        <v>12</v>
      </c>
      <c r="B18" t="s">
        <v>13</v>
      </c>
      <c r="C18">
        <v>48.569850815899997</v>
      </c>
      <c r="D18">
        <v>77.972001998899998</v>
      </c>
    </row>
    <row r="19" spans="1:4" x14ac:dyDescent="0.35">
      <c r="A19" t="s">
        <v>12</v>
      </c>
      <c r="B19" t="s">
        <v>13</v>
      </c>
      <c r="C19">
        <v>38.7440438621</v>
      </c>
      <c r="D19">
        <v>61.9639319841</v>
      </c>
    </row>
    <row r="20" spans="1:4" x14ac:dyDescent="0.35">
      <c r="A20" t="s">
        <v>12</v>
      </c>
      <c r="B20" t="s">
        <v>15</v>
      </c>
      <c r="C20">
        <v>66.153779182999997</v>
      </c>
      <c r="D20">
        <v>282.48394601699999</v>
      </c>
    </row>
    <row r="21" spans="1:4" x14ac:dyDescent="0.35">
      <c r="A21" t="s">
        <v>12</v>
      </c>
      <c r="B21" t="s">
        <v>14</v>
      </c>
      <c r="C21">
        <v>217.94882672</v>
      </c>
      <c r="D21">
        <v>2828.4052520499999</v>
      </c>
    </row>
    <row r="22" spans="1:4" x14ac:dyDescent="0.35">
      <c r="A22" t="s">
        <v>12</v>
      </c>
      <c r="B22" t="s">
        <v>14</v>
      </c>
      <c r="C22">
        <v>8.4379749362700007</v>
      </c>
      <c r="D22">
        <v>4.3494134988899997</v>
      </c>
    </row>
    <row r="23" spans="1:4" x14ac:dyDescent="0.35">
      <c r="A23" t="s">
        <v>12</v>
      </c>
      <c r="B23" t="s">
        <v>14</v>
      </c>
      <c r="C23">
        <v>209.22918589299999</v>
      </c>
      <c r="D23">
        <v>2395.13472207</v>
      </c>
    </row>
    <row r="24" spans="1:4" x14ac:dyDescent="0.35">
      <c r="A24" t="s">
        <v>12</v>
      </c>
      <c r="B24" t="s">
        <v>13</v>
      </c>
      <c r="C24">
        <v>52.322904763300002</v>
      </c>
      <c r="D24">
        <v>107.379237995</v>
      </c>
    </row>
    <row r="25" spans="1:4" x14ac:dyDescent="0.35">
      <c r="A25" t="s">
        <v>12</v>
      </c>
      <c r="B25" t="s">
        <v>13</v>
      </c>
      <c r="C25">
        <v>20.438216038699998</v>
      </c>
      <c r="D25">
        <v>16.971451993300001</v>
      </c>
    </row>
    <row r="26" spans="1:4" x14ac:dyDescent="0.35">
      <c r="A26" t="s">
        <v>12</v>
      </c>
      <c r="B26" t="s">
        <v>15</v>
      </c>
      <c r="C26">
        <v>28.993155936699999</v>
      </c>
      <c r="D26">
        <v>29.688217505099999</v>
      </c>
    </row>
    <row r="27" spans="1:4" x14ac:dyDescent="0.35">
      <c r="A27" t="s">
        <v>12</v>
      </c>
      <c r="B27" t="s">
        <v>13</v>
      </c>
      <c r="C27">
        <v>82.714743468500004</v>
      </c>
      <c r="D27">
        <v>544.41966849899995</v>
      </c>
    </row>
    <row r="28" spans="1:4" x14ac:dyDescent="0.35">
      <c r="A28" t="s">
        <v>12</v>
      </c>
      <c r="B28" t="s">
        <v>13</v>
      </c>
      <c r="C28">
        <v>38.710118265799998</v>
      </c>
      <c r="D28">
        <v>61.787679009400001</v>
      </c>
    </row>
    <row r="29" spans="1:4" x14ac:dyDescent="0.35">
      <c r="A29" t="s">
        <v>12</v>
      </c>
      <c r="B29" t="s">
        <v>15</v>
      </c>
      <c r="C29">
        <v>61.4363517699</v>
      </c>
      <c r="D29">
        <v>190.14312099599999</v>
      </c>
    </row>
    <row r="30" spans="1:4" x14ac:dyDescent="0.35">
      <c r="A30" t="s">
        <v>12</v>
      </c>
      <c r="B30" t="s">
        <v>15</v>
      </c>
      <c r="C30">
        <v>108.804725152</v>
      </c>
      <c r="D30">
        <v>418.34530127599999</v>
      </c>
    </row>
    <row r="31" spans="1:4" x14ac:dyDescent="0.35">
      <c r="A31" t="s">
        <v>12</v>
      </c>
      <c r="B31" t="s">
        <v>13</v>
      </c>
      <c r="C31">
        <v>19.755490568599999</v>
      </c>
      <c r="D31">
        <v>16.494169020200001</v>
      </c>
    </row>
    <row r="32" spans="1:4" x14ac:dyDescent="0.35">
      <c r="A32" t="s">
        <v>12</v>
      </c>
      <c r="B32" t="s">
        <v>15</v>
      </c>
      <c r="C32">
        <v>45.6740064054</v>
      </c>
      <c r="D32">
        <v>52.617367489199999</v>
      </c>
    </row>
    <row r="33" spans="1:4" x14ac:dyDescent="0.35">
      <c r="A33" t="s">
        <v>12</v>
      </c>
      <c r="B33" t="s">
        <v>13</v>
      </c>
      <c r="C33">
        <v>74.254614525099996</v>
      </c>
      <c r="D33">
        <v>272.12893348400002</v>
      </c>
    </row>
    <row r="34" spans="1:4" x14ac:dyDescent="0.35">
      <c r="A34" t="s">
        <v>12</v>
      </c>
      <c r="B34" t="s">
        <v>15</v>
      </c>
      <c r="C34">
        <v>19.941115284399999</v>
      </c>
      <c r="D34">
        <v>15.540806503200001</v>
      </c>
    </row>
    <row r="35" spans="1:4" x14ac:dyDescent="0.35">
      <c r="A35" t="s">
        <v>12</v>
      </c>
      <c r="B35" t="s">
        <v>15</v>
      </c>
      <c r="C35">
        <v>31.027448457599998</v>
      </c>
      <c r="D35">
        <v>39.332891500599999</v>
      </c>
    </row>
    <row r="36" spans="1:4" x14ac:dyDescent="0.35">
      <c r="A36" t="s">
        <v>12</v>
      </c>
      <c r="B36" t="s">
        <v>15</v>
      </c>
      <c r="C36">
        <v>71.651515118800006</v>
      </c>
      <c r="D36">
        <v>203.554788825</v>
      </c>
    </row>
    <row r="37" spans="1:4" x14ac:dyDescent="0.35">
      <c r="A37" t="s">
        <v>12</v>
      </c>
      <c r="B37" t="s">
        <v>13</v>
      </c>
      <c r="C37">
        <v>13.858664425400001</v>
      </c>
      <c r="D37">
        <v>7.3244364969499998</v>
      </c>
    </row>
    <row r="38" spans="1:4" x14ac:dyDescent="0.35">
      <c r="A38" t="s">
        <v>12</v>
      </c>
      <c r="B38" t="s">
        <v>13</v>
      </c>
      <c r="C38">
        <v>49.613778524799997</v>
      </c>
      <c r="D38">
        <v>126.08616403000001</v>
      </c>
    </row>
    <row r="39" spans="1:4" x14ac:dyDescent="0.35">
      <c r="A39" t="s">
        <v>12</v>
      </c>
      <c r="B39" t="s">
        <v>13</v>
      </c>
      <c r="C39">
        <v>40.204140094400003</v>
      </c>
      <c r="D39">
        <v>88.736262001399993</v>
      </c>
    </row>
    <row r="40" spans="1:4" x14ac:dyDescent="0.35">
      <c r="A40" t="s">
        <v>12</v>
      </c>
      <c r="B40" t="s">
        <v>13</v>
      </c>
      <c r="C40">
        <v>34.8982636494</v>
      </c>
      <c r="D40">
        <v>31.727568980699999</v>
      </c>
    </row>
    <row r="41" spans="1:4" x14ac:dyDescent="0.35">
      <c r="A41" t="s">
        <v>12</v>
      </c>
      <c r="B41" t="s">
        <v>15</v>
      </c>
      <c r="C41">
        <v>79.687239118999997</v>
      </c>
      <c r="D41">
        <v>281.74561029</v>
      </c>
    </row>
    <row r="42" spans="1:4" x14ac:dyDescent="0.35">
      <c r="A42" t="s">
        <v>12</v>
      </c>
      <c r="B42" t="s">
        <v>15</v>
      </c>
      <c r="C42">
        <v>67.230397935900001</v>
      </c>
      <c r="D42">
        <v>180.91415102600001</v>
      </c>
    </row>
    <row r="43" spans="1:4" x14ac:dyDescent="0.35">
      <c r="A43" t="s">
        <v>12</v>
      </c>
      <c r="B43" t="s">
        <v>13</v>
      </c>
      <c r="C43">
        <v>51.052135022999998</v>
      </c>
      <c r="D43">
        <v>150.87297748200001</v>
      </c>
    </row>
    <row r="44" spans="1:4" x14ac:dyDescent="0.35">
      <c r="A44" t="s">
        <v>12</v>
      </c>
      <c r="B44" t="s">
        <v>13</v>
      </c>
      <c r="C44">
        <v>32.088940173200001</v>
      </c>
      <c r="D44">
        <v>44.498626014400003</v>
      </c>
    </row>
    <row r="45" spans="1:4" x14ac:dyDescent="0.35">
      <c r="A45" t="s">
        <v>12</v>
      </c>
      <c r="B45" t="s">
        <v>13</v>
      </c>
      <c r="C45">
        <v>24.282158904300001</v>
      </c>
      <c r="D45">
        <v>32.5390669915</v>
      </c>
    </row>
    <row r="46" spans="1:4" x14ac:dyDescent="0.35">
      <c r="A46" t="s">
        <v>12</v>
      </c>
      <c r="B46" t="s">
        <v>13</v>
      </c>
      <c r="C46">
        <v>20.3676522005</v>
      </c>
      <c r="D46">
        <v>16.7675795016</v>
      </c>
    </row>
    <row r="47" spans="1:4" x14ac:dyDescent="0.35">
      <c r="A47" t="s">
        <v>12</v>
      </c>
      <c r="B47" t="s">
        <v>13</v>
      </c>
      <c r="C47">
        <v>20.305133681600001</v>
      </c>
      <c r="D47">
        <v>16.722825002299999</v>
      </c>
    </row>
    <row r="48" spans="1:4" x14ac:dyDescent="0.35">
      <c r="A48" t="s">
        <v>12</v>
      </c>
      <c r="B48" t="s">
        <v>15</v>
      </c>
      <c r="C48">
        <v>57.9033424932</v>
      </c>
      <c r="D48">
        <v>139.192809995</v>
      </c>
    </row>
    <row r="49" spans="1:4" x14ac:dyDescent="0.35">
      <c r="A49" t="s">
        <v>12</v>
      </c>
      <c r="B49" t="s">
        <v>15</v>
      </c>
      <c r="C49">
        <v>84.283567562200005</v>
      </c>
      <c r="D49">
        <v>364.13745104100002</v>
      </c>
    </row>
    <row r="50" spans="1:4" x14ac:dyDescent="0.35">
      <c r="A50" t="s">
        <v>12</v>
      </c>
      <c r="B50" t="s">
        <v>13</v>
      </c>
      <c r="C50">
        <v>92.384442051799994</v>
      </c>
      <c r="D50">
        <v>248.671330998</v>
      </c>
    </row>
    <row r="51" spans="1:4" x14ac:dyDescent="0.35">
      <c r="A51" t="s">
        <v>12</v>
      </c>
      <c r="B51" t="s">
        <v>13</v>
      </c>
      <c r="C51">
        <v>96.687261785399997</v>
      </c>
      <c r="D51">
        <v>210.11258150200001</v>
      </c>
    </row>
    <row r="52" spans="1:4" x14ac:dyDescent="0.35">
      <c r="A52" t="s">
        <v>12</v>
      </c>
      <c r="B52" t="s">
        <v>14</v>
      </c>
      <c r="C52">
        <v>76.035190759700001</v>
      </c>
      <c r="D52">
        <v>162.97568949999999</v>
      </c>
    </row>
    <row r="53" spans="1:4" x14ac:dyDescent="0.35">
      <c r="A53" t="s">
        <v>12</v>
      </c>
      <c r="B53" t="s">
        <v>15</v>
      </c>
      <c r="C53">
        <v>35.426452229699997</v>
      </c>
      <c r="D53">
        <v>86.936737314499993</v>
      </c>
    </row>
    <row r="54" spans="1:4" x14ac:dyDescent="0.35">
      <c r="A54" t="s">
        <v>12</v>
      </c>
      <c r="B54" t="s">
        <v>15</v>
      </c>
      <c r="C54">
        <v>24.215592709700001</v>
      </c>
      <c r="D54">
        <v>38.316887609299997</v>
      </c>
    </row>
    <row r="55" spans="1:4" x14ac:dyDescent="0.35">
      <c r="A55" t="s">
        <v>12</v>
      </c>
      <c r="B55" t="s">
        <v>15</v>
      </c>
      <c r="C55">
        <v>14.602352011900001</v>
      </c>
      <c r="D55">
        <v>9.6802001740700003</v>
      </c>
    </row>
    <row r="56" spans="1:4" x14ac:dyDescent="0.35">
      <c r="A56" t="s">
        <v>12</v>
      </c>
      <c r="B56" t="s">
        <v>15</v>
      </c>
      <c r="C56">
        <v>2.6611361897300001</v>
      </c>
      <c r="D56">
        <v>0.32739698880000001</v>
      </c>
    </row>
    <row r="57" spans="1:4" x14ac:dyDescent="0.35">
      <c r="A57" t="s">
        <v>12</v>
      </c>
      <c r="B57" t="s">
        <v>16</v>
      </c>
      <c r="C57">
        <v>64.656811595999997</v>
      </c>
      <c r="D57">
        <v>332.65215300099999</v>
      </c>
    </row>
    <row r="58" spans="1:4" x14ac:dyDescent="0.35">
      <c r="A58" t="s">
        <v>12</v>
      </c>
      <c r="B58" t="s">
        <v>16</v>
      </c>
      <c r="C58">
        <v>77.335526686999998</v>
      </c>
      <c r="D58">
        <v>243.911035008</v>
      </c>
    </row>
    <row r="59" spans="1:4" x14ac:dyDescent="0.35">
      <c r="A59" t="s">
        <v>12</v>
      </c>
      <c r="B59" t="s">
        <v>16</v>
      </c>
      <c r="C59">
        <v>112.05120373299999</v>
      </c>
      <c r="D59">
        <v>592.52435200100001</v>
      </c>
    </row>
    <row r="60" spans="1:4" x14ac:dyDescent="0.35">
      <c r="A60" t="s">
        <v>12</v>
      </c>
      <c r="B60" t="s">
        <v>16</v>
      </c>
      <c r="C60">
        <v>160.655734112</v>
      </c>
      <c r="D60">
        <v>511.97880754900001</v>
      </c>
    </row>
    <row r="61" spans="1:4" x14ac:dyDescent="0.35">
      <c r="A61" t="s">
        <v>12</v>
      </c>
      <c r="B61" t="s">
        <v>14</v>
      </c>
      <c r="C61">
        <v>33.985771256200003</v>
      </c>
      <c r="D61">
        <v>65.995147481900005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cosanday_data_runoff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Yves Kazemi</cp:lastModifiedBy>
  <cp:revision>0</cp:revision>
  <dcterms:modified xsi:type="dcterms:W3CDTF">2025-03-14T12:57:24Z</dcterms:modified>
</cp:coreProperties>
</file>