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Classes\EPFLClasses\ENV-413\Lecture7\"/>
    </mc:Choice>
  </mc:AlternateContent>
  <xr:revisionPtr revIDLastSave="0" documentId="8_{B262EB62-0F50-4251-9AC3-0FC0A8811649}" xr6:coauthVersionLast="47" xr6:coauthVersionMax="47" xr10:uidLastSave="{00000000-0000-0000-0000-000000000000}"/>
  <bookViews>
    <workbookView xWindow="40920" yWindow="-120" windowWidth="38640" windowHeight="212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E3" i="1"/>
  <c r="B3" i="1" s="1"/>
  <c r="C4" i="1"/>
  <c r="E4" i="1" s="1"/>
  <c r="B4" i="1" s="1"/>
  <c r="C22" i="1"/>
  <c r="E22" i="1"/>
  <c r="B22" i="1" s="1"/>
  <c r="C23" i="1"/>
  <c r="E23" i="1"/>
  <c r="B23" i="1" s="1"/>
  <c r="E2" i="1"/>
  <c r="B2" i="1" s="1"/>
  <c r="C2" i="1"/>
  <c r="A5" i="1"/>
  <c r="C5" i="1" s="1"/>
  <c r="E5" i="1" s="1"/>
  <c r="B5" i="1" s="1"/>
  <c r="A6" i="1"/>
  <c r="C6" i="1" s="1"/>
  <c r="E6" i="1" s="1"/>
  <c r="B6" i="1" s="1"/>
  <c r="A7" i="1"/>
  <c r="A8" i="1" s="1"/>
  <c r="A4" i="1"/>
  <c r="A9" i="1" l="1"/>
  <c r="C8" i="1"/>
  <c r="E8" i="1" s="1"/>
  <c r="B8" i="1" s="1"/>
  <c r="C7" i="1"/>
  <c r="E7" i="1" s="1"/>
  <c r="B7" i="1" s="1"/>
  <c r="C9" i="1" l="1"/>
  <c r="E9" i="1" s="1"/>
  <c r="B9" i="1" s="1"/>
  <c r="A10" i="1"/>
  <c r="C10" i="1" l="1"/>
  <c r="E10" i="1" s="1"/>
  <c r="B10" i="1" s="1"/>
  <c r="A11" i="1"/>
  <c r="A12" i="1" l="1"/>
  <c r="C11" i="1"/>
  <c r="E11" i="1" s="1"/>
  <c r="B11" i="1" s="1"/>
  <c r="A13" i="1" l="1"/>
  <c r="C12" i="1"/>
  <c r="E12" i="1" s="1"/>
  <c r="B12" i="1" s="1"/>
  <c r="C13" i="1" l="1"/>
  <c r="E13" i="1" s="1"/>
  <c r="B13" i="1" s="1"/>
  <c r="A14" i="1"/>
  <c r="C14" i="1" l="1"/>
  <c r="E14" i="1" s="1"/>
  <c r="B14" i="1" s="1"/>
  <c r="A15" i="1"/>
  <c r="A16" i="1" l="1"/>
  <c r="C15" i="1"/>
  <c r="E15" i="1" s="1"/>
  <c r="B15" i="1" s="1"/>
  <c r="A17" i="1" l="1"/>
  <c r="C16" i="1"/>
  <c r="E16" i="1" s="1"/>
  <c r="B16" i="1" s="1"/>
  <c r="C17" i="1" l="1"/>
  <c r="E17" i="1" s="1"/>
  <c r="B17" i="1" s="1"/>
  <c r="A18" i="1"/>
  <c r="A19" i="1" l="1"/>
  <c r="C18" i="1"/>
  <c r="E18" i="1" s="1"/>
  <c r="B18" i="1" s="1"/>
  <c r="A20" i="1" l="1"/>
  <c r="C19" i="1"/>
  <c r="E19" i="1" s="1"/>
  <c r="B19" i="1" s="1"/>
  <c r="A21" i="1" l="1"/>
  <c r="C21" i="1" s="1"/>
  <c r="E21" i="1" s="1"/>
  <c r="B21" i="1" s="1"/>
  <c r="C20" i="1"/>
  <c r="E20" i="1" s="1"/>
  <c r="B20" i="1" s="1"/>
</calcChain>
</file>

<file path=xl/sharedStrings.xml><?xml version="1.0" encoding="utf-8"?>
<sst xmlns="http://schemas.openxmlformats.org/spreadsheetml/2006/main" count="5" uniqueCount="5">
  <si>
    <t>RH</t>
  </si>
  <si>
    <t>Dp/dp</t>
  </si>
  <si>
    <t>rho</t>
  </si>
  <si>
    <t>mw</t>
  </si>
  <si>
    <t>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</si>
</sst>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8345131663059"/>
          <c:y val="9.6862105462298731E-2"/>
          <c:w val="0.8172311181876295"/>
          <c:h val="0.7146852646272312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Dp/dp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Sheet1!$A$2:$A$23</c:f>
              <c:numCache>
                <c:formatCode>General</c:formatCode>
                <c:ptCount val="2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0.99</c:v>
                </c:pt>
                <c:pt idx="21">
                  <c:v>0.999</c:v>
                </c:pt>
              </c:numCache>
            </c:numRef>
          </c:xVal>
          <c:yVal>
            <c:numRef>
              <c:f>Sheet1!$B$2:$B$23</c:f>
              <c:numCache>
                <c:formatCode>General</c:formatCode>
                <c:ptCount val="22"/>
                <c:pt idx="0">
                  <c:v>1</c:v>
                </c:pt>
                <c:pt idx="1">
                  <c:v>1.0692809131320986</c:v>
                </c:pt>
                <c:pt idx="2">
                  <c:v>1.1303136732031682</c:v>
                </c:pt>
                <c:pt idx="3">
                  <c:v>1.1903539419901248</c:v>
                </c:pt>
                <c:pt idx="4">
                  <c:v>1.2512456052086909</c:v>
                </c:pt>
                <c:pt idx="5">
                  <c:v>1.3140384216982193</c:v>
                </c:pt>
                <c:pt idx="6">
                  <c:v>1.379629883567983</c:v>
                </c:pt>
                <c:pt idx="7">
                  <c:v>1.4489570702839991</c:v>
                </c:pt>
                <c:pt idx="8">
                  <c:v>1.5231048123427608</c:v>
                </c:pt>
                <c:pt idx="9">
                  <c:v>1.603409786601415</c:v>
                </c:pt>
                <c:pt idx="10">
                  <c:v>1.69159603339108</c:v>
                </c:pt>
                <c:pt idx="11">
                  <c:v>1.7899780032445094</c:v>
                </c:pt>
                <c:pt idx="12">
                  <c:v>1.9017899535723941</c:v>
                </c:pt>
                <c:pt idx="13">
                  <c:v>2.0317562932969149</c:v>
                </c:pt>
                <c:pt idx="14">
                  <c:v>2.1871502111508621</c:v>
                </c:pt>
                <c:pt idx="15">
                  <c:v>2.3799316424018349</c:v>
                </c:pt>
                <c:pt idx="16">
                  <c:v>2.6315686086658108</c:v>
                </c:pt>
                <c:pt idx="17">
                  <c:v>2.9857274247033563</c:v>
                </c:pt>
                <c:pt idx="18">
                  <c:v>3.5507032653639636</c:v>
                </c:pt>
                <c:pt idx="19">
                  <c:v>4.7220288910734292</c:v>
                </c:pt>
                <c:pt idx="20">
                  <c:v>8.6545565668466224</c:v>
                </c:pt>
                <c:pt idx="21">
                  <c:v>19.064446031031569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52-4304-AE58-A6A628281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946031"/>
        <c:axId val="1"/>
      </c:scatterChart>
      <c:valAx>
        <c:axId val="265946031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H" sz="1400"/>
                  <a:t>RH</a:t>
                </a:r>
              </a:p>
            </c:rich>
          </c:tx>
          <c:layout>
            <c:manualLayout>
              <c:xMode val="edge"/>
              <c:yMode val="edge"/>
              <c:x val="0.51256162237206593"/>
              <c:y val="0.89270210709848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H" sz="1400"/>
                  <a:t>Dp/dp</a:t>
                </a:r>
              </a:p>
            </c:rich>
          </c:tx>
          <c:layout>
            <c:manualLayout>
              <c:xMode val="edge"/>
              <c:yMode val="edge"/>
              <c:x val="1.7315193588791682E-2"/>
              <c:y val="0.374885883497450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5946031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84723</xdr:colOff>
      <xdr:row>0</xdr:row>
      <xdr:rowOff>84471</xdr:rowOff>
    </xdr:from>
    <xdr:to>
      <xdr:col>13</xdr:col>
      <xdr:colOff>224339</xdr:colOff>
      <xdr:row>22</xdr:row>
      <xdr:rowOff>151146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EA4C2D27-F829-407E-BF48-E0AD5B70C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190" zoomScaleNormal="190" workbookViewId="0">
      <selection activeCell="F28" sqref="F28"/>
    </sheetView>
  </sheetViews>
  <sheetFormatPr defaultRowHeight="12.75" x14ac:dyDescent="0.35"/>
  <cols>
    <col min="1" max="1" width="9.1328125" style="1" customWidth="1"/>
    <col min="2" max="2" width="11" style="1" customWidth="1"/>
    <col min="3" max="5" width="9.1328125" style="1" customWidth="1"/>
  </cols>
  <sheetData>
    <row r="1" spans="1:5" ht="13.15" x14ac:dyDescent="0.4">
      <c r="A1" s="2" t="s">
        <v>0</v>
      </c>
      <c r="B1" s="2" t="s">
        <v>1</v>
      </c>
      <c r="C1" s="1" t="s">
        <v>3</v>
      </c>
      <c r="D1" s="1" t="s">
        <v>4</v>
      </c>
      <c r="E1" s="1" t="s">
        <v>2</v>
      </c>
    </row>
    <row r="2" spans="1:5" x14ac:dyDescent="0.35">
      <c r="A2" s="1">
        <v>0</v>
      </c>
      <c r="B2" s="1">
        <f>((2150/E2)*(1+A2/(1-A2)*(58.5/18)))^(1/3)</f>
        <v>1</v>
      </c>
      <c r="C2" s="1">
        <f>(A2/(1-A2))*(58.5/18)</f>
        <v>0</v>
      </c>
      <c r="D2" s="1">
        <v>1</v>
      </c>
      <c r="E2" s="1">
        <f>(D2*2150+C2*1000)/(C2+D2)</f>
        <v>2150</v>
      </c>
    </row>
    <row r="3" spans="1:5" x14ac:dyDescent="0.35">
      <c r="A3" s="1">
        <v>0.05</v>
      </c>
      <c r="B3" s="1">
        <f t="shared" ref="B3:B23" si="0">((2150/E3)*(1+A3/(1-A3)*(58.5/18)))^(1/3)</f>
        <v>1.0692809131320986</v>
      </c>
      <c r="C3" s="1">
        <f t="shared" ref="C3:C23" si="1">(A3/(1-A3))*(58.5/18)</f>
        <v>0.17105263157894737</v>
      </c>
      <c r="D3" s="1">
        <v>2</v>
      </c>
      <c r="E3" s="1">
        <f t="shared" ref="E3:E23" si="2">(D3*2150+C3*1000)/(C3+D3)</f>
        <v>2059.3939393939395</v>
      </c>
    </row>
    <row r="4" spans="1:5" x14ac:dyDescent="0.35">
      <c r="A4" s="1">
        <f>A3+0.05</f>
        <v>0.1</v>
      </c>
      <c r="B4" s="1">
        <f t="shared" si="0"/>
        <v>1.1303136732031682</v>
      </c>
      <c r="C4" s="1">
        <f t="shared" si="1"/>
        <v>0.36111111111111116</v>
      </c>
      <c r="D4" s="1">
        <v>3</v>
      </c>
      <c r="E4" s="1">
        <f t="shared" si="2"/>
        <v>2026.4462809917356</v>
      </c>
    </row>
    <row r="5" spans="1:5" x14ac:dyDescent="0.35">
      <c r="A5" s="1">
        <f t="shared" ref="A5:A21" si="3">A4+0.05</f>
        <v>0.15000000000000002</v>
      </c>
      <c r="B5" s="1">
        <f t="shared" si="0"/>
        <v>1.1903539419901248</v>
      </c>
      <c r="C5" s="1">
        <f t="shared" si="1"/>
        <v>0.57352941176470607</v>
      </c>
      <c r="D5" s="1">
        <v>4</v>
      </c>
      <c r="E5" s="1">
        <f t="shared" si="2"/>
        <v>2005.7877813504822</v>
      </c>
    </row>
    <row r="6" spans="1:5" x14ac:dyDescent="0.35">
      <c r="A6" s="1">
        <f t="shared" si="3"/>
        <v>0.2</v>
      </c>
      <c r="B6" s="1">
        <f t="shared" si="0"/>
        <v>1.2512456052086909</v>
      </c>
      <c r="C6" s="1">
        <f t="shared" si="1"/>
        <v>0.8125</v>
      </c>
      <c r="D6" s="1">
        <v>5</v>
      </c>
      <c r="E6" s="1">
        <f t="shared" si="2"/>
        <v>1989.247311827957</v>
      </c>
    </row>
    <row r="7" spans="1:5" x14ac:dyDescent="0.35">
      <c r="A7" s="1">
        <f t="shared" si="3"/>
        <v>0.25</v>
      </c>
      <c r="B7" s="1">
        <f t="shared" si="0"/>
        <v>1.3140384216982193</v>
      </c>
      <c r="C7" s="1">
        <f t="shared" si="1"/>
        <v>1.0833333333333333</v>
      </c>
      <c r="D7" s="1">
        <v>6</v>
      </c>
      <c r="E7" s="1">
        <f t="shared" si="2"/>
        <v>1974.1176470588236</v>
      </c>
    </row>
    <row r="8" spans="1:5" x14ac:dyDescent="0.35">
      <c r="A8" s="1">
        <f t="shared" si="3"/>
        <v>0.3</v>
      </c>
      <c r="B8" s="1">
        <f t="shared" si="0"/>
        <v>1.379629883567983</v>
      </c>
      <c r="C8" s="1">
        <f t="shared" si="1"/>
        <v>1.392857142857143</v>
      </c>
      <c r="D8" s="1">
        <v>7</v>
      </c>
      <c r="E8" s="1">
        <f t="shared" si="2"/>
        <v>1959.1489361702131</v>
      </c>
    </row>
    <row r="9" spans="1:5" x14ac:dyDescent="0.35">
      <c r="A9" s="1">
        <f t="shared" si="3"/>
        <v>0.35</v>
      </c>
      <c r="B9" s="1">
        <f t="shared" si="0"/>
        <v>1.4489570702839991</v>
      </c>
      <c r="C9" s="1">
        <f t="shared" si="1"/>
        <v>1.75</v>
      </c>
      <c r="D9" s="1">
        <v>8</v>
      </c>
      <c r="E9" s="1">
        <f t="shared" si="2"/>
        <v>1943.5897435897436</v>
      </c>
    </row>
    <row r="10" spans="1:5" x14ac:dyDescent="0.35">
      <c r="A10" s="1">
        <f t="shared" si="3"/>
        <v>0.39999999999999997</v>
      </c>
      <c r="B10" s="1">
        <f t="shared" si="0"/>
        <v>1.5231048123427608</v>
      </c>
      <c r="C10" s="1">
        <f t="shared" si="1"/>
        <v>2.1666666666666661</v>
      </c>
      <c r="D10" s="1">
        <v>9</v>
      </c>
      <c r="E10" s="1">
        <f t="shared" si="2"/>
        <v>1926.8656716417909</v>
      </c>
    </row>
    <row r="11" spans="1:5" x14ac:dyDescent="0.35">
      <c r="A11" s="1">
        <f t="shared" si="3"/>
        <v>0.44999999999999996</v>
      </c>
      <c r="B11" s="1">
        <f t="shared" si="0"/>
        <v>1.603409786601415</v>
      </c>
      <c r="C11" s="1">
        <f t="shared" si="1"/>
        <v>2.6590909090909087</v>
      </c>
      <c r="D11" s="1">
        <v>10</v>
      </c>
      <c r="E11" s="1">
        <f t="shared" si="2"/>
        <v>1908.4380610412927</v>
      </c>
    </row>
    <row r="12" spans="1:5" x14ac:dyDescent="0.35">
      <c r="A12" s="1">
        <f t="shared" si="3"/>
        <v>0.49999999999999994</v>
      </c>
      <c r="B12" s="1">
        <f t="shared" si="0"/>
        <v>1.69159603339108</v>
      </c>
      <c r="C12" s="1">
        <f t="shared" si="1"/>
        <v>3.2499999999999996</v>
      </c>
      <c r="D12" s="1">
        <v>11</v>
      </c>
      <c r="E12" s="1">
        <f t="shared" si="2"/>
        <v>1887.719298245614</v>
      </c>
    </row>
    <row r="13" spans="1:5" x14ac:dyDescent="0.35">
      <c r="A13" s="1">
        <f t="shared" si="3"/>
        <v>0.54999999999999993</v>
      </c>
      <c r="B13" s="1">
        <f t="shared" si="0"/>
        <v>1.7899780032445094</v>
      </c>
      <c r="C13" s="1">
        <f t="shared" si="1"/>
        <v>3.972222222222221</v>
      </c>
      <c r="D13" s="1">
        <v>12</v>
      </c>
      <c r="E13" s="1">
        <f t="shared" si="2"/>
        <v>1864</v>
      </c>
    </row>
    <row r="14" spans="1:5" x14ac:dyDescent="0.35">
      <c r="A14" s="1">
        <f t="shared" si="3"/>
        <v>0.6</v>
      </c>
      <c r="B14" s="1">
        <f t="shared" si="0"/>
        <v>1.9017899535723941</v>
      </c>
      <c r="C14" s="1">
        <f t="shared" si="1"/>
        <v>4.8749999999999991</v>
      </c>
      <c r="D14" s="1">
        <v>13</v>
      </c>
      <c r="E14" s="1">
        <f t="shared" si="2"/>
        <v>1836.3636363636363</v>
      </c>
    </row>
    <row r="15" spans="1:5" x14ac:dyDescent="0.35">
      <c r="A15" s="1">
        <f t="shared" si="3"/>
        <v>0.65</v>
      </c>
      <c r="B15" s="1">
        <f t="shared" si="0"/>
        <v>2.0317562932969149</v>
      </c>
      <c r="C15" s="1">
        <f t="shared" si="1"/>
        <v>6.0357142857142865</v>
      </c>
      <c r="D15" s="1">
        <v>14</v>
      </c>
      <c r="E15" s="1">
        <f t="shared" si="2"/>
        <v>1803.5650623885922</v>
      </c>
    </row>
    <row r="16" spans="1:5" x14ac:dyDescent="0.35">
      <c r="A16" s="1">
        <f t="shared" si="3"/>
        <v>0.70000000000000007</v>
      </c>
      <c r="B16" s="1">
        <f t="shared" si="0"/>
        <v>2.1871502111508621</v>
      </c>
      <c r="C16" s="1">
        <f t="shared" si="1"/>
        <v>7.5833333333333357</v>
      </c>
      <c r="D16" s="1">
        <v>15</v>
      </c>
      <c r="E16" s="1">
        <f t="shared" si="2"/>
        <v>1763.8376383763837</v>
      </c>
    </row>
    <row r="17" spans="1:5" x14ac:dyDescent="0.35">
      <c r="A17" s="1">
        <f t="shared" si="3"/>
        <v>0.75000000000000011</v>
      </c>
      <c r="B17" s="1">
        <f t="shared" si="0"/>
        <v>2.3799316424018349</v>
      </c>
      <c r="C17" s="1">
        <f t="shared" si="1"/>
        <v>9.7500000000000053</v>
      </c>
      <c r="D17" s="1">
        <v>16</v>
      </c>
      <c r="E17" s="1">
        <f t="shared" si="2"/>
        <v>1714.5631067961162</v>
      </c>
    </row>
    <row r="18" spans="1:5" x14ac:dyDescent="0.35">
      <c r="A18" s="1">
        <f>A17+0.05</f>
        <v>0.80000000000000016</v>
      </c>
      <c r="B18" s="1">
        <f t="shared" si="0"/>
        <v>2.6315686086658108</v>
      </c>
      <c r="C18" s="1">
        <f t="shared" si="1"/>
        <v>13.000000000000011</v>
      </c>
      <c r="D18" s="1">
        <v>17</v>
      </c>
      <c r="E18" s="1">
        <f t="shared" si="2"/>
        <v>1651.6666666666665</v>
      </c>
    </row>
    <row r="19" spans="1:5" x14ac:dyDescent="0.35">
      <c r="A19" s="1">
        <f t="shared" si="3"/>
        <v>0.8500000000000002</v>
      </c>
      <c r="B19" s="1">
        <f t="shared" si="0"/>
        <v>2.9857274247033563</v>
      </c>
      <c r="C19" s="1">
        <f t="shared" si="1"/>
        <v>18.416666666666696</v>
      </c>
      <c r="D19" s="1">
        <v>18</v>
      </c>
      <c r="E19" s="1">
        <f t="shared" si="2"/>
        <v>1568.4210526315785</v>
      </c>
    </row>
    <row r="20" spans="1:5" x14ac:dyDescent="0.35">
      <c r="A20" s="1">
        <f t="shared" si="3"/>
        <v>0.90000000000000024</v>
      </c>
      <c r="B20" s="1">
        <f t="shared" si="0"/>
        <v>3.5507032653639636</v>
      </c>
      <c r="C20" s="1">
        <f t="shared" si="1"/>
        <v>29.250000000000082</v>
      </c>
      <c r="D20" s="1">
        <v>19</v>
      </c>
      <c r="E20" s="1">
        <f t="shared" si="2"/>
        <v>1452.8497409326417</v>
      </c>
    </row>
    <row r="21" spans="1:5" x14ac:dyDescent="0.35">
      <c r="A21" s="1">
        <f t="shared" si="3"/>
        <v>0.95000000000000029</v>
      </c>
      <c r="B21" s="1">
        <f t="shared" si="0"/>
        <v>4.7220288910734292</v>
      </c>
      <c r="C21" s="1">
        <f t="shared" si="1"/>
        <v>61.750000000000369</v>
      </c>
      <c r="D21" s="1">
        <v>20</v>
      </c>
      <c r="E21" s="1">
        <f t="shared" si="2"/>
        <v>1281.3455657492343</v>
      </c>
    </row>
    <row r="22" spans="1:5" x14ac:dyDescent="0.35">
      <c r="A22" s="1">
        <v>0.99</v>
      </c>
      <c r="B22" s="1">
        <f t="shared" si="0"/>
        <v>8.6545565668466224</v>
      </c>
      <c r="C22" s="1">
        <f t="shared" si="1"/>
        <v>321.74999999999972</v>
      </c>
      <c r="D22" s="1">
        <v>21</v>
      </c>
      <c r="E22" s="1">
        <f t="shared" si="2"/>
        <v>1070.4595185995624</v>
      </c>
    </row>
    <row r="23" spans="1:5" x14ac:dyDescent="0.35">
      <c r="A23" s="3">
        <v>0.999</v>
      </c>
      <c r="B23" s="3">
        <f t="shared" si="0"/>
        <v>19.064446031031569</v>
      </c>
      <c r="C23" s="1">
        <f t="shared" si="1"/>
        <v>3246.7499999999973</v>
      </c>
      <c r="D23" s="1">
        <v>22</v>
      </c>
      <c r="E23" s="1">
        <f t="shared" si="2"/>
        <v>1007.7399617590822</v>
      </c>
    </row>
  </sheetData>
  <phoneticPr fontId="0" type="noConversion"/>
  <pageMargins left="0.75" right="0.75" top="1" bottom="1" header="0.5" footer="0.5"/>
  <pageSetup scale="8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nenes</dc:creator>
  <cp:lastModifiedBy>Athanasios</cp:lastModifiedBy>
  <cp:lastPrinted>2011-10-13T18:31:40Z</cp:lastPrinted>
  <dcterms:created xsi:type="dcterms:W3CDTF">1996-10-14T23:33:28Z</dcterms:created>
  <dcterms:modified xsi:type="dcterms:W3CDTF">2025-04-10T02:14:40Z</dcterms:modified>
</cp:coreProperties>
</file>