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Drive\02_Ingeniería Civil\08. PhD EPFL\11_Teaching\02_Seismic_engineering\02_2023\04_Ass_04\"/>
    </mc:Choice>
  </mc:AlternateContent>
  <xr:revisionPtr revIDLastSave="0" documentId="13_ncr:1_{1E38112D-BA01-4952-91E7-C6FAB5011BF0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Mrd" sheetId="1" r:id="rId1"/>
  </sheets>
  <calcPr calcId="191029"/>
</workbook>
</file>

<file path=xl/calcChain.xml><?xml version="1.0" encoding="utf-8"?>
<calcChain xmlns="http://schemas.openxmlformats.org/spreadsheetml/2006/main">
  <c r="B9" i="1" l="1"/>
  <c r="D14" i="1" l="1"/>
  <c r="D5" i="1"/>
  <c r="D8" i="1" s="1"/>
  <c r="D9" i="1" s="1"/>
  <c r="D4" i="1"/>
  <c r="D10" i="1" s="1"/>
  <c r="D11" i="1" s="1"/>
  <c r="D15" i="1" l="1"/>
  <c r="D17" i="1" s="1"/>
  <c r="D12" i="1"/>
  <c r="D13" i="1" s="1"/>
  <c r="D6" i="1"/>
  <c r="D16" i="1" l="1"/>
  <c r="B17" i="1" s="1"/>
</calcChain>
</file>

<file path=xl/sharedStrings.xml><?xml version="1.0" encoding="utf-8"?>
<sst xmlns="http://schemas.openxmlformats.org/spreadsheetml/2006/main" count="27" uniqueCount="27">
  <si>
    <t>Moment resistance of a RC wall (@ A. Dazio)</t>
  </si>
  <si>
    <t>Ø [mm]</t>
  </si>
  <si>
    <t>Nombre</t>
  </si>
  <si>
    <r>
      <t>A</t>
    </r>
    <r>
      <rPr>
        <vertAlign val="subscript"/>
        <sz val="9"/>
        <rFont val="Arial"/>
        <family val="2"/>
      </rPr>
      <t>s</t>
    </r>
    <r>
      <rPr>
        <sz val="9"/>
        <rFont val="Arial"/>
        <family val="2"/>
      </rPr>
      <t xml:space="preserve"> [mm</t>
    </r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>]</t>
    </r>
  </si>
  <si>
    <t xml:space="preserve">Reinforcement of each boundary element </t>
  </si>
  <si>
    <t>Web reinforcement</t>
  </si>
  <si>
    <t>Total reinforcement</t>
  </si>
  <si>
    <r>
      <t>r</t>
    </r>
    <r>
      <rPr>
        <vertAlign val="subscript"/>
        <sz val="9"/>
        <rFont val="Arial"/>
        <family val="2"/>
      </rPr>
      <t>w</t>
    </r>
    <r>
      <rPr>
        <sz val="9"/>
        <rFont val="Arial"/>
        <family val="2"/>
      </rPr>
      <t xml:space="preserve"> [%] = </t>
    </r>
  </si>
  <si>
    <r>
      <t>a</t>
    </r>
    <r>
      <rPr>
        <vertAlign val="subscript"/>
        <sz val="9"/>
        <rFont val="Arial"/>
        <family val="2"/>
      </rPr>
      <t>e</t>
    </r>
    <r>
      <rPr>
        <sz val="9"/>
        <rFont val="Arial"/>
        <family val="2"/>
      </rPr>
      <t xml:space="preserve"> [-] =  </t>
    </r>
  </si>
  <si>
    <r>
      <t>w</t>
    </r>
    <r>
      <rPr>
        <vertAlign val="subscript"/>
        <sz val="9"/>
        <rFont val="Arial"/>
        <family val="2"/>
      </rPr>
      <t>w</t>
    </r>
    <r>
      <rPr>
        <sz val="9"/>
        <rFont val="Arial"/>
        <family val="2"/>
      </rPr>
      <t xml:space="preserve"> [-] = </t>
    </r>
  </si>
  <si>
    <r>
      <t>l</t>
    </r>
    <r>
      <rPr>
        <vertAlign val="subscript"/>
        <sz val="9"/>
        <rFont val="Arial"/>
        <family val="2"/>
      </rPr>
      <t>w</t>
    </r>
    <r>
      <rPr>
        <sz val="9"/>
        <rFont val="Arial"/>
        <family val="2"/>
      </rPr>
      <t xml:space="preserve"> [m] =</t>
    </r>
  </si>
  <si>
    <r>
      <t>r</t>
    </r>
    <r>
      <rPr>
        <vertAlign val="subscript"/>
        <sz val="9"/>
        <rFont val="Arial"/>
        <family val="2"/>
      </rPr>
      <t>e</t>
    </r>
    <r>
      <rPr>
        <sz val="9"/>
        <rFont val="Arial"/>
        <family val="2"/>
      </rPr>
      <t xml:space="preserve"> [%] = </t>
    </r>
  </si>
  <si>
    <r>
      <t>b</t>
    </r>
    <r>
      <rPr>
        <vertAlign val="subscript"/>
        <sz val="9"/>
        <rFont val="Arial"/>
        <family val="2"/>
      </rPr>
      <t>w</t>
    </r>
    <r>
      <rPr>
        <sz val="9"/>
        <rFont val="Arial"/>
        <family val="2"/>
      </rPr>
      <t xml:space="preserve"> [m] =</t>
    </r>
  </si>
  <si>
    <r>
      <t>w</t>
    </r>
    <r>
      <rPr>
        <vertAlign val="subscript"/>
        <sz val="9"/>
        <rFont val="Arial"/>
        <family val="2"/>
      </rPr>
      <t>e</t>
    </r>
    <r>
      <rPr>
        <sz val="9"/>
        <rFont val="Arial"/>
        <family val="2"/>
      </rPr>
      <t xml:space="preserve"> [-] = </t>
    </r>
  </si>
  <si>
    <r>
      <t>r</t>
    </r>
    <r>
      <rPr>
        <vertAlign val="subscript"/>
        <sz val="9"/>
        <rFont val="Arial"/>
        <family val="2"/>
      </rPr>
      <t>t</t>
    </r>
    <r>
      <rPr>
        <sz val="9"/>
        <rFont val="Arial"/>
        <family val="2"/>
      </rPr>
      <t xml:space="preserve"> [%] = </t>
    </r>
  </si>
  <si>
    <r>
      <t>f</t>
    </r>
    <r>
      <rPr>
        <vertAlign val="subscript"/>
        <sz val="9"/>
        <rFont val="Arial"/>
        <family val="2"/>
      </rPr>
      <t>y</t>
    </r>
    <r>
      <rPr>
        <sz val="9"/>
        <rFont val="Arial"/>
        <family val="2"/>
      </rPr>
      <t xml:space="preserve"> [MPa] =</t>
    </r>
  </si>
  <si>
    <r>
      <t>w</t>
    </r>
    <r>
      <rPr>
        <vertAlign val="subscript"/>
        <sz val="9"/>
        <rFont val="Arial"/>
        <family val="2"/>
      </rPr>
      <t>t</t>
    </r>
    <r>
      <rPr>
        <sz val="9"/>
        <rFont val="Arial"/>
        <family val="2"/>
      </rPr>
      <t xml:space="preserve"> [-] = </t>
    </r>
  </si>
  <si>
    <r>
      <t>f</t>
    </r>
    <r>
      <rPr>
        <vertAlign val="subscript"/>
        <sz val="9"/>
        <rFont val="Arial"/>
        <family val="2"/>
      </rPr>
      <t>c</t>
    </r>
    <r>
      <rPr>
        <sz val="9"/>
        <rFont val="Arial"/>
        <family val="2"/>
      </rPr>
      <t xml:space="preserve"> [MPa] =</t>
    </r>
  </si>
  <si>
    <r>
      <rPr>
        <sz val="9"/>
        <rFont val="Symbol"/>
        <family val="1"/>
        <charset val="2"/>
      </rPr>
      <t>n</t>
    </r>
    <r>
      <rPr>
        <sz val="9"/>
        <rFont val="Arial"/>
        <family val="2"/>
      </rPr>
      <t xml:space="preserve"> [-] =</t>
    </r>
  </si>
  <si>
    <r>
      <t>a</t>
    </r>
    <r>
      <rPr>
        <vertAlign val="subscript"/>
        <sz val="9"/>
        <rFont val="Arial"/>
        <family val="2"/>
      </rPr>
      <t>x</t>
    </r>
    <r>
      <rPr>
        <sz val="9"/>
        <rFont val="Arial"/>
        <family val="2"/>
      </rPr>
      <t xml:space="preserve"> [-] = </t>
    </r>
  </si>
  <si>
    <r>
      <t>N</t>
    </r>
    <r>
      <rPr>
        <vertAlign val="subscript"/>
        <sz val="9"/>
        <rFont val="Arial"/>
        <family val="2"/>
      </rPr>
      <t>d</t>
    </r>
    <r>
      <rPr>
        <sz val="9"/>
        <rFont val="Arial"/>
        <family val="2"/>
      </rPr>
      <t xml:space="preserve"> [kN] =</t>
    </r>
  </si>
  <si>
    <t>m [-] =</t>
  </si>
  <si>
    <r>
      <t>M</t>
    </r>
    <r>
      <rPr>
        <vertAlign val="subscript"/>
        <sz val="9"/>
        <rFont val="Arial"/>
        <family val="2"/>
      </rPr>
      <t>R</t>
    </r>
    <r>
      <rPr>
        <sz val="9"/>
        <rFont val="Arial"/>
        <family val="2"/>
      </rPr>
      <t xml:space="preserve"> [kNm] =</t>
    </r>
  </si>
  <si>
    <t>x [m] =</t>
  </si>
  <si>
    <t>Input</t>
  </si>
  <si>
    <t>Output</t>
  </si>
  <si>
    <t xml:space="preserve">Example reinforcement layout: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</si>
</sst>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6">
    <font>
      <sz val="9"/>
      <name val="Geneva"/>
    </font>
    <font>
      <b/>
      <sz val="12"/>
      <name val="Arial"/>
      <family val="2"/>
    </font>
    <font>
      <sz val="9"/>
      <name val="Arial"/>
      <family val="2"/>
    </font>
    <font>
      <vertAlign val="subscript"/>
      <sz val="9"/>
      <name val="Arial"/>
      <family val="2"/>
    </font>
    <font>
      <vertAlign val="superscript"/>
      <sz val="9"/>
      <name val="Arial"/>
      <family val="2"/>
    </font>
    <font>
      <sz val="9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</fills>
  <borders count="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horizontal="centerContinuous"/>
    </xf>
    <xf numFmtId="0" fontId="2" fillId="0" borderId="2" xfId="0" applyFont="1" applyBorder="1" applyAlignment="1">
      <alignment horizontal="centerContinuous"/>
    </xf>
    <xf numFmtId="0" fontId="2" fillId="0" borderId="3" xfId="0" applyFont="1" applyBorder="1" applyAlignment="1">
      <alignment horizontal="centerContinuous"/>
    </xf>
    <xf numFmtId="0" fontId="2" fillId="0" borderId="0" xfId="0" applyFont="1"/>
    <xf numFmtId="0" fontId="2" fillId="0" borderId="4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right" wrapText="1"/>
    </xf>
    <xf numFmtId="0" fontId="2" fillId="2" borderId="0" xfId="0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right"/>
    </xf>
    <xf numFmtId="2" fontId="2" fillId="0" borderId="5" xfId="0" applyNumberFormat="1" applyFont="1" applyBorder="1" applyAlignment="1">
      <alignment horizontal="center"/>
    </xf>
    <xf numFmtId="0" fontId="5" fillId="0" borderId="4" xfId="0" applyFont="1" applyBorder="1" applyAlignment="1">
      <alignment horizontal="right"/>
    </xf>
    <xf numFmtId="164" fontId="2" fillId="2" borderId="0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165" fontId="2" fillId="0" borderId="0" xfId="0" applyNumberFormat="1" applyFont="1"/>
    <xf numFmtId="1" fontId="2" fillId="3" borderId="0" xfId="0" applyNumberFormat="1" applyFont="1" applyFill="1" applyBorder="1" applyAlignment="1">
      <alignment horizontal="center"/>
    </xf>
    <xf numFmtId="0" fontId="2" fillId="0" borderId="6" xfId="0" applyFont="1" applyBorder="1" applyAlignment="1">
      <alignment horizontal="righ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28574</xdr:colOff>
      <xdr:row>2</xdr:row>
      <xdr:rowOff>114300</xdr:rowOff>
    </xdr:from>
    <xdr:to>
      <xdr:col>11</xdr:col>
      <xdr:colOff>95249</xdr:colOff>
      <xdr:row>9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4" y="476250"/>
          <a:ext cx="51339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"/>
  <sheetViews>
    <sheetView showGridLines="0" tabSelected="1" zoomScaleNormal="100" workbookViewId="0">
      <selection activeCell="D17" sqref="D17"/>
    </sheetView>
  </sheetViews>
  <sheetFormatPr defaultColWidth="10.85546875" defaultRowHeight="12"/>
  <cols>
    <col min="1" max="1" width="21.7109375" style="4" bestFit="1" customWidth="1"/>
    <col min="2" max="3" width="10.85546875" style="25" customWidth="1"/>
    <col min="4" max="4" width="12" style="25" bestFit="1" customWidth="1"/>
    <col min="5" max="16384" width="10.85546875" style="4"/>
  </cols>
  <sheetData>
    <row r="1" spans="1:6" ht="16.5" thickTop="1">
      <c r="A1" s="1" t="s">
        <v>0</v>
      </c>
      <c r="B1" s="2"/>
      <c r="C1" s="2"/>
      <c r="D1" s="3"/>
    </row>
    <row r="2" spans="1:6">
      <c r="A2" s="5"/>
      <c r="B2" s="6"/>
      <c r="C2" s="6"/>
      <c r="D2" s="7"/>
      <c r="F2" s="26" t="s">
        <v>26</v>
      </c>
    </row>
    <row r="3" spans="1:6" ht="14.25">
      <c r="A3" s="5"/>
      <c r="B3" s="6" t="s">
        <v>1</v>
      </c>
      <c r="C3" s="6" t="s">
        <v>2</v>
      </c>
      <c r="D3" s="7" t="s">
        <v>3</v>
      </c>
    </row>
    <row r="4" spans="1:6" ht="24">
      <c r="A4" s="8" t="s">
        <v>4</v>
      </c>
      <c r="B4" s="9">
        <v>20</v>
      </c>
      <c r="C4" s="9">
        <v>8</v>
      </c>
      <c r="D4" s="10">
        <f>C4*(B4/2)^2*PI()</f>
        <v>2513.2741228718346</v>
      </c>
    </row>
    <row r="5" spans="1:6">
      <c r="A5" s="11" t="s">
        <v>5</v>
      </c>
      <c r="B5" s="9">
        <v>18</v>
      </c>
      <c r="C5" s="9">
        <v>26</v>
      </c>
      <c r="D5" s="10">
        <f>C5*(B5/2)^2*PI()</f>
        <v>6616.1941284601044</v>
      </c>
    </row>
    <row r="6" spans="1:6">
      <c r="A6" s="11" t="s">
        <v>6</v>
      </c>
      <c r="B6" s="12"/>
      <c r="C6" s="12"/>
      <c r="D6" s="10">
        <f>2*D4+D5</f>
        <v>11642.742374203774</v>
      </c>
    </row>
    <row r="7" spans="1:6">
      <c r="A7" s="5"/>
      <c r="B7" s="6"/>
      <c r="C7" s="6"/>
      <c r="D7" s="7"/>
    </row>
    <row r="8" spans="1:6" ht="13.5">
      <c r="A8" s="11"/>
      <c r="B8" s="13"/>
      <c r="C8" s="14" t="s">
        <v>7</v>
      </c>
      <c r="D8" s="15">
        <f>(D5/(B10*1000*(1-2*B9)*B11*1000))*100</f>
        <v>1.1026990214100174</v>
      </c>
    </row>
    <row r="9" spans="1:6" ht="13.5">
      <c r="A9" s="16" t="s">
        <v>8</v>
      </c>
      <c r="B9" s="17">
        <f>(2*0.04+3*0.15+2*0.02/2)/3.1</f>
        <v>0.17741935483870966</v>
      </c>
      <c r="C9" s="14" t="s">
        <v>9</v>
      </c>
      <c r="D9" s="15">
        <f>D8/100*(B13/B14)</f>
        <v>0.19986419763056565</v>
      </c>
    </row>
    <row r="10" spans="1:6" ht="13.5">
      <c r="A10" s="11" t="s">
        <v>10</v>
      </c>
      <c r="B10" s="9">
        <v>3.1</v>
      </c>
      <c r="C10" s="14" t="s">
        <v>11</v>
      </c>
      <c r="D10" s="15">
        <f>((D4)/(B9*B10*B11*1000000))*100</f>
        <v>1.5231964381041425</v>
      </c>
    </row>
    <row r="11" spans="1:6" ht="13.5">
      <c r="A11" s="11" t="s">
        <v>12</v>
      </c>
      <c r="B11" s="9">
        <v>0.3</v>
      </c>
      <c r="C11" s="14" t="s">
        <v>13</v>
      </c>
      <c r="D11" s="15">
        <f>D10/100*(B13/B14)</f>
        <v>0.27607935440637582</v>
      </c>
    </row>
    <row r="12" spans="1:6" ht="13.5">
      <c r="A12" s="11"/>
      <c r="B12" s="6"/>
      <c r="C12" s="14" t="s">
        <v>14</v>
      </c>
      <c r="D12" s="15">
        <f>2*B9*D10+(1-2*B9)*D8</f>
        <v>1.2519077821724491</v>
      </c>
    </row>
    <row r="13" spans="1:6" ht="13.5">
      <c r="A13" s="11" t="s">
        <v>15</v>
      </c>
      <c r="B13" s="9">
        <v>435</v>
      </c>
      <c r="C13" s="14" t="s">
        <v>16</v>
      </c>
      <c r="D13" s="15">
        <f>D12/100*B13/B14</f>
        <v>0.22690828551875639</v>
      </c>
    </row>
    <row r="14" spans="1:6" ht="13.5">
      <c r="A14" s="11" t="s">
        <v>17</v>
      </c>
      <c r="B14" s="9">
        <v>24</v>
      </c>
      <c r="C14" s="18" t="s">
        <v>18</v>
      </c>
      <c r="D14" s="15">
        <f>B16*1000/(B14*B10*B11*1000000)</f>
        <v>6.2724014336917558E-2</v>
      </c>
    </row>
    <row r="15" spans="1:6" ht="13.5">
      <c r="A15" s="11"/>
      <c r="B15" s="6"/>
      <c r="C15" s="14" t="s">
        <v>19</v>
      </c>
      <c r="D15" s="15">
        <f>(D14+(1-B9)*D9)/(0.85^2+D9)</f>
        <v>0.24624593577241558</v>
      </c>
    </row>
    <row r="16" spans="1:6" ht="13.5">
      <c r="A16" s="11" t="s">
        <v>20</v>
      </c>
      <c r="B16" s="9">
        <v>1400</v>
      </c>
      <c r="C16" s="18" t="s">
        <v>21</v>
      </c>
      <c r="D16" s="15">
        <f>(1-B9)/2*D13+(0.5-0.425*D15)*D14+(0.5*(B9-B9^2)+0.425*(B9-1)*D15-0.075*D15^2)*D9</f>
        <v>0.11459249596823637</v>
      </c>
      <c r="F16" s="19"/>
    </row>
    <row r="17" spans="1:4" ht="13.5">
      <c r="A17" s="11" t="s">
        <v>22</v>
      </c>
      <c r="B17" s="20">
        <f>D16*(B14*B11*B10^2*1000)</f>
        <v>7928.8839810342106</v>
      </c>
      <c r="C17" s="18" t="s">
        <v>23</v>
      </c>
      <c r="D17" s="15">
        <f>D15*B10</f>
        <v>0.76336240089448826</v>
      </c>
    </row>
    <row r="18" spans="1:4" ht="12.75" thickBot="1">
      <c r="A18" s="21"/>
      <c r="B18" s="22"/>
      <c r="C18" s="22"/>
      <c r="D18" s="23"/>
    </row>
    <row r="19" spans="1:4" ht="12.75" thickTop="1">
      <c r="A19" s="24"/>
    </row>
    <row r="20" spans="1:4">
      <c r="A20" s="9" t="s">
        <v>24</v>
      </c>
      <c r="D20" s="4"/>
    </row>
    <row r="21" spans="1:4">
      <c r="A21" s="20" t="s">
        <v>25</v>
      </c>
      <c r="C21" s="24"/>
    </row>
    <row r="22" spans="1:4">
      <c r="A22" s="24"/>
    </row>
    <row r="23" spans="1:4">
      <c r="A23" s="24"/>
    </row>
    <row r="25" spans="1:4">
      <c r="A25" s="24"/>
    </row>
    <row r="26" spans="1:4">
      <c r="A26" s="24"/>
    </row>
    <row r="27" spans="1:4">
      <c r="A27" s="24"/>
    </row>
    <row r="28" spans="1:4">
      <c r="A28" s="24"/>
    </row>
    <row r="29" spans="1:4">
      <c r="A29" s="24"/>
    </row>
    <row r="30" spans="1:4">
      <c r="A30" s="24"/>
    </row>
  </sheetData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Beyer Katrin</dc:creator>
  <cp:lastModifiedBy>Inzunza Araya Ernesto Andres</cp:lastModifiedBy>
  <dcterms:created xsi:type="dcterms:W3CDTF">2014-04-16T19:24:01Z</dcterms:created>
  <dcterms:modified xsi:type="dcterms:W3CDTF">2023-05-03T09:54:47Z</dcterms:modified>
</cp:coreProperties>
</file>