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DieseArbeitsmappe"/>
  <mc:AlternateContent xmlns:mc="http://schemas.openxmlformats.org/markup-compatibility/2006">
    <mc:Choice Requires="x15">
      <x15ac:absPath xmlns:x15ac="http://schemas.microsoft.com/office/spreadsheetml/2010/11/ac" url="U:\Commun\_gest_doc_lch\03-Enseignement\01-Cours\ENAC_BA_MA\CIVIL-312_BA_Ouvrages_Amenagements_hydrauliques_DeCesare_Manso\Exercices\2024_2\Exercise4\Enoncé\"/>
    </mc:Choice>
  </mc:AlternateContent>
  <xr:revisionPtr revIDLastSave="0" documentId="8_{CCF6AD49-F506-476F-95CA-FDEA45E8AB45}" xr6:coauthVersionLast="47" xr6:coauthVersionMax="47" xr10:uidLastSave="{00000000-0000-0000-0000-000000000000}"/>
  <bookViews>
    <workbookView xWindow="-120" yWindow="-120" windowWidth="29040" windowHeight="17520" tabRatio="666" xr2:uid="{00000000-000D-0000-FFFF-FFFF00000000}"/>
  </bookViews>
  <sheets>
    <sheet name="Reservoir Analysis" sheetId="1" r:id="rId1"/>
    <sheet name="General Data" sheetId="15" r:id="rId2"/>
    <sheet name="Prélévements" sheetId="6" r:id="rId3"/>
    <sheet name="Apports" sheetId="4" r:id="rId4"/>
    <sheet name="Reservoir Curves" sheetId="14" r:id="rId5"/>
    <sheet name="Légende" sheetId="16" r:id="rId6"/>
  </sheets>
  <externalReferences>
    <externalReference r:id="rId7"/>
  </externalReferences>
  <definedNames>
    <definedName name="Anné">Apports!$B$3:$B$5</definedName>
    <definedName name="copy1a">'Reservoir Analysis'!#REF!</definedName>
    <definedName name="copy1c1">'Reservoir Analysis'!#REF!</definedName>
    <definedName name="copy1c2">'Reservoir Analysis'!#REF!</definedName>
    <definedName name="copy1d">'Reservoir Analysis'!#REF!</definedName>
    <definedName name="D">'[1]Calcul pertes de chages C-W'!$B$4</definedName>
    <definedName name="excercice">'Reservoir Analysis'!#REF!</definedName>
    <definedName name="ff">'[1]Calcul pertes de chages C-W'!$B$13</definedName>
    <definedName name="hydrologie">'Reservoir Analysis'!#REF!</definedName>
    <definedName name="hydrologie_list">'Reservoir Analysis'!#REF!</definedName>
    <definedName name="ks">'[1]Calcul pertes de chages C-W'!$B$6</definedName>
    <definedName name="LL">'[1]Calcul pertes de chages C-W'!$B$5</definedName>
    <definedName name="n">'[1]Calcul pertes de chages C-W'!$B$7</definedName>
    <definedName name="paste1a">'Reservoir Analysis'!#REF!</definedName>
    <definedName name="paste1c1">'Reservoir Analysis'!#REF!</definedName>
    <definedName name="paste1c2">'Reservoir Analysis'!#REF!</definedName>
    <definedName name="paste1d">'Reservoir Analysis'!#REF!</definedName>
    <definedName name="_xlnm.Print_Area" localSheetId="0">'Reservoir Analysis'!$A$21:$M$63</definedName>
    <definedName name="Q">'[1]Calcul pertes de chages C-W'!$B$3</definedName>
    <definedName name="sd">Apports!$B$3:$B$5</definedName>
    <definedName name="solver_adj" localSheetId="0" hidden="1">'Reservoir Analysis'!#REF!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'Reservoir Analysis'!#REF!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urbines">'Reservoir Analysis'!$B$33</definedName>
    <definedName name="TurbinesSup">'Reservoir Analysis'!$B$48</definedName>
    <definedName name="TurbinesSupPomp">'Reservoir Analysis'!$B$50</definedName>
    <definedName name="U">'[1]Calcul pertes de chages C-W'!$B$10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R12" i="14" l="1"/>
  <c r="C12" i="14"/>
  <c r="D12" i="14"/>
  <c r="E22" i="6" l="1"/>
  <c r="F22" i="6"/>
  <c r="G22" i="6"/>
  <c r="J22" i="6"/>
  <c r="D22" i="6"/>
  <c r="K22" i="6" l="1"/>
  <c r="C22" i="6"/>
  <c r="I22" i="6"/>
  <c r="H22" i="6"/>
  <c r="N22" i="6"/>
  <c r="M22" i="6"/>
  <c r="L22" i="6"/>
  <c r="D40" i="6" l="1"/>
  <c r="E40" i="6"/>
  <c r="F40" i="6"/>
  <c r="G40" i="6"/>
  <c r="H40" i="6"/>
  <c r="I40" i="6"/>
  <c r="J40" i="6"/>
  <c r="K40" i="6"/>
  <c r="L40" i="6"/>
  <c r="M40" i="6"/>
  <c r="N40" i="6"/>
  <c r="O40" i="6"/>
  <c r="C40" i="6"/>
  <c r="C41" i="6"/>
  <c r="S12" i="14" l="1"/>
  <c r="T12" i="14" s="1"/>
  <c r="Q13" i="14"/>
  <c r="R13" i="14" l="1"/>
  <c r="S13" i="14" s="1"/>
  <c r="T13" i="14" s="1"/>
  <c r="Q14" i="14"/>
  <c r="R14" i="14" s="1"/>
  <c r="O41" i="6"/>
  <c r="D41" i="6"/>
  <c r="E41" i="6"/>
  <c r="F41" i="6"/>
  <c r="G41" i="6"/>
  <c r="H41" i="6"/>
  <c r="I41" i="6"/>
  <c r="J41" i="6"/>
  <c r="K41" i="6"/>
  <c r="L41" i="6"/>
  <c r="M41" i="6"/>
  <c r="N41" i="6"/>
  <c r="Q15" i="14" l="1"/>
  <c r="R15" i="14" s="1"/>
  <c r="S14" i="14"/>
  <c r="T14" i="14" s="1"/>
  <c r="Q16" i="14" l="1"/>
  <c r="R16" i="14" s="1"/>
  <c r="S15" i="14"/>
  <c r="T15" i="14" s="1"/>
  <c r="O42" i="6"/>
  <c r="B13" i="14"/>
  <c r="O4" i="4"/>
  <c r="O5" i="4"/>
  <c r="O3" i="4"/>
  <c r="C13" i="14" l="1"/>
  <c r="D13" i="14"/>
  <c r="B14" i="14"/>
  <c r="Q17" i="14"/>
  <c r="R17" i="14" s="1"/>
  <c r="S16" i="14"/>
  <c r="T16" i="14" s="1"/>
  <c r="O39" i="6"/>
  <c r="C42" i="6"/>
  <c r="G42" i="6"/>
  <c r="K42" i="6"/>
  <c r="F42" i="6"/>
  <c r="D42" i="6"/>
  <c r="H42" i="6"/>
  <c r="L42" i="6"/>
  <c r="J42" i="6"/>
  <c r="N42" i="6"/>
  <c r="E42" i="6"/>
  <c r="I42" i="6"/>
  <c r="M42" i="6"/>
  <c r="C39" i="6"/>
  <c r="D39" i="6"/>
  <c r="H39" i="6"/>
  <c r="L39" i="6"/>
  <c r="E39" i="6"/>
  <c r="I39" i="6"/>
  <c r="M39" i="6"/>
  <c r="G39" i="6"/>
  <c r="K39" i="6"/>
  <c r="F39" i="6"/>
  <c r="J39" i="6"/>
  <c r="N39" i="6"/>
  <c r="E13" i="14"/>
  <c r="F13" i="14" s="1"/>
  <c r="C14" i="14" l="1"/>
  <c r="D14" i="14"/>
  <c r="E12" i="14"/>
  <c r="F12" i="14" s="1"/>
  <c r="E14" i="14"/>
  <c r="F14" i="14" s="1"/>
  <c r="Q18" i="14"/>
  <c r="R18" i="14" s="1"/>
  <c r="S17" i="14"/>
  <c r="T17" i="14" s="1"/>
  <c r="B15" i="14"/>
  <c r="C15" i="14" l="1"/>
  <c r="D15" i="14"/>
  <c r="E15" i="14" s="1"/>
  <c r="F15" i="14" s="1"/>
  <c r="B16" i="14"/>
  <c r="Q19" i="14"/>
  <c r="R19" i="14" s="1"/>
  <c r="S18" i="14"/>
  <c r="T18" i="14" s="1"/>
  <c r="D16" i="14" l="1"/>
  <c r="C16" i="14"/>
  <c r="E16" i="14"/>
  <c r="F16" i="14" s="1"/>
  <c r="B17" i="14"/>
  <c r="Q20" i="14"/>
  <c r="R20" i="14" s="1"/>
  <c r="S19" i="14"/>
  <c r="T19" i="14" s="1"/>
  <c r="C17" i="14" l="1"/>
  <c r="D17" i="14"/>
  <c r="B18" i="14"/>
  <c r="E17" i="14"/>
  <c r="F17" i="14" s="1"/>
  <c r="Q21" i="14"/>
  <c r="R21" i="14" s="1"/>
  <c r="S20" i="14"/>
  <c r="T20" i="14" s="1"/>
  <c r="C18" i="14" l="1"/>
  <c r="D18" i="14"/>
  <c r="B19" i="14"/>
  <c r="E18" i="14"/>
  <c r="F18" i="14" s="1"/>
  <c r="Q22" i="14"/>
  <c r="R22" i="14" s="1"/>
  <c r="S21" i="14"/>
  <c r="T21" i="14" s="1"/>
  <c r="D19" i="14" l="1"/>
  <c r="C19" i="14"/>
  <c r="B20" i="14"/>
  <c r="E19" i="14"/>
  <c r="F19" i="14" s="1"/>
  <c r="Q23" i="14"/>
  <c r="R23" i="14" s="1"/>
  <c r="S22" i="14"/>
  <c r="T22" i="14" s="1"/>
  <c r="D20" i="14" l="1"/>
  <c r="E20" i="14" s="1"/>
  <c r="F20" i="14" s="1"/>
  <c r="C20" i="14"/>
  <c r="B21" i="14"/>
  <c r="Q24" i="14"/>
  <c r="R24" i="14" s="1"/>
  <c r="S23" i="14"/>
  <c r="T23" i="14" s="1"/>
  <c r="D21" i="14" l="1"/>
  <c r="E21" i="14" s="1"/>
  <c r="F21" i="14" s="1"/>
  <c r="C21" i="14"/>
  <c r="B22" i="14"/>
  <c r="Q25" i="14"/>
  <c r="R25" i="14" s="1"/>
  <c r="S24" i="14"/>
  <c r="T24" i="14" s="1"/>
  <c r="D22" i="14" l="1"/>
  <c r="C22" i="14"/>
  <c r="Q26" i="14"/>
  <c r="R26" i="14" s="1"/>
  <c r="S25" i="14"/>
  <c r="T25" i="14" s="1"/>
  <c r="B23" i="14"/>
  <c r="E22" i="14"/>
  <c r="F22" i="14" s="1"/>
  <c r="D23" i="14" l="1"/>
  <c r="E23" i="14" s="1"/>
  <c r="F23" i="14" s="1"/>
  <c r="C23" i="14"/>
  <c r="B24" i="14"/>
  <c r="Q27" i="14"/>
  <c r="R27" i="14" s="1"/>
  <c r="S26" i="14"/>
  <c r="T26" i="14" s="1"/>
  <c r="C24" i="14" l="1"/>
  <c r="D24" i="14"/>
  <c r="B25" i="14"/>
  <c r="S27" i="14"/>
  <c r="T27" i="14" s="1"/>
  <c r="Q28" i="14"/>
  <c r="R28" i="14" s="1"/>
  <c r="C25" i="14" l="1"/>
  <c r="D25" i="14"/>
  <c r="E25" i="14" s="1"/>
  <c r="F25" i="14" s="1"/>
  <c r="E24" i="14"/>
  <c r="F24" i="14" s="1"/>
  <c r="Q29" i="14"/>
  <c r="R29" i="14" s="1"/>
  <c r="S28" i="14"/>
  <c r="T28" i="14" s="1"/>
  <c r="B26" i="14"/>
  <c r="C26" i="14" l="1"/>
  <c r="D26" i="14"/>
  <c r="E26" i="14" s="1"/>
  <c r="F26" i="14" s="1"/>
  <c r="B27" i="14"/>
  <c r="Q30" i="14"/>
  <c r="R30" i="14" s="1"/>
  <c r="S29" i="14"/>
  <c r="T29" i="14" s="1"/>
  <c r="D27" i="14" l="1"/>
  <c r="E27" i="14" s="1"/>
  <c r="F27" i="14" s="1"/>
  <c r="C27" i="14"/>
  <c r="B28" i="14"/>
  <c r="Q31" i="14"/>
  <c r="R31" i="14" s="1"/>
  <c r="S30" i="14"/>
  <c r="T30" i="14" s="1"/>
  <c r="C28" i="14" l="1"/>
  <c r="D28" i="14"/>
  <c r="B29" i="14"/>
  <c r="E28" i="14"/>
  <c r="F28" i="14" s="1"/>
  <c r="Q32" i="14"/>
  <c r="R32" i="14" s="1"/>
  <c r="S31" i="14"/>
  <c r="T31" i="14" s="1"/>
  <c r="C29" i="14" l="1"/>
  <c r="D29" i="14"/>
  <c r="E29" i="14" s="1"/>
  <c r="F29" i="14" s="1"/>
  <c r="B30" i="14"/>
  <c r="Q33" i="14"/>
  <c r="R33" i="14" s="1"/>
  <c r="S32" i="14"/>
  <c r="T32" i="14" s="1"/>
  <c r="C30" i="14" l="1"/>
  <c r="D30" i="14"/>
  <c r="E30" i="14" s="1"/>
  <c r="F30" i="14" s="1"/>
  <c r="B31" i="14"/>
  <c r="Q34" i="14"/>
  <c r="R34" i="14" s="1"/>
  <c r="S33" i="14"/>
  <c r="T33" i="14" s="1"/>
  <c r="C31" i="14" l="1"/>
  <c r="D31" i="14"/>
  <c r="B32" i="14"/>
  <c r="E31" i="14"/>
  <c r="F31" i="14" s="1"/>
  <c r="Q35" i="14"/>
  <c r="R35" i="14" s="1"/>
  <c r="S34" i="14"/>
  <c r="T34" i="14" s="1"/>
  <c r="C32" i="14" l="1"/>
  <c r="D32" i="14"/>
  <c r="E32" i="14" s="1"/>
  <c r="F32" i="14" s="1"/>
  <c r="B33" i="14"/>
  <c r="Q36" i="14"/>
  <c r="R36" i="14" s="1"/>
  <c r="S35" i="14"/>
  <c r="T35" i="14" s="1"/>
  <c r="C33" i="14" l="1"/>
  <c r="D33" i="14"/>
  <c r="B34" i="14"/>
  <c r="E33" i="14"/>
  <c r="F33" i="14" s="1"/>
  <c r="Q37" i="14"/>
  <c r="R37" i="14" s="1"/>
  <c r="S36" i="14"/>
  <c r="T36" i="14" s="1"/>
  <c r="C34" i="14" l="1"/>
  <c r="D34" i="14"/>
  <c r="B35" i="14"/>
  <c r="E34" i="14"/>
  <c r="F34" i="14" s="1"/>
  <c r="Q38" i="14"/>
  <c r="R38" i="14" s="1"/>
  <c r="S37" i="14"/>
  <c r="T37" i="14" s="1"/>
  <c r="D35" i="14" l="1"/>
  <c r="C35" i="14"/>
  <c r="E35" i="14"/>
  <c r="F35" i="14" s="1"/>
  <c r="B36" i="14"/>
  <c r="Q39" i="14"/>
  <c r="R39" i="14" s="1"/>
  <c r="S38" i="14"/>
  <c r="T38" i="14" s="1"/>
  <c r="D36" i="14" l="1"/>
  <c r="E36" i="14" s="1"/>
  <c r="F36" i="14" s="1"/>
  <c r="C36" i="14"/>
  <c r="B37" i="14"/>
  <c r="Q40" i="14"/>
  <c r="R40" i="14" s="1"/>
  <c r="S39" i="14"/>
  <c r="T39" i="14" s="1"/>
  <c r="D37" i="14" l="1"/>
  <c r="C37" i="14"/>
  <c r="B38" i="14"/>
  <c r="E37" i="14"/>
  <c r="F37" i="14" s="1"/>
  <c r="Q41" i="14"/>
  <c r="R41" i="14" s="1"/>
  <c r="S40" i="14"/>
  <c r="T40" i="14" s="1"/>
  <c r="D38" i="14" l="1"/>
  <c r="C38" i="14"/>
  <c r="E38" i="14"/>
  <c r="F38" i="14" s="1"/>
  <c r="B39" i="14"/>
  <c r="Q42" i="14"/>
  <c r="R42" i="14" s="1"/>
  <c r="S41" i="14"/>
  <c r="T41" i="14" s="1"/>
  <c r="D39" i="14" l="1"/>
  <c r="C39" i="14"/>
  <c r="B40" i="14"/>
  <c r="E39" i="14"/>
  <c r="F39" i="14" s="1"/>
  <c r="Q43" i="14"/>
  <c r="R43" i="14" s="1"/>
  <c r="S42" i="14"/>
  <c r="T42" i="14" s="1"/>
  <c r="C40" i="14" l="1"/>
  <c r="D40" i="14"/>
  <c r="B41" i="14"/>
  <c r="E40" i="14"/>
  <c r="F40" i="14" s="1"/>
  <c r="Q44" i="14"/>
  <c r="R44" i="14" s="1"/>
  <c r="S43" i="14"/>
  <c r="T43" i="14" s="1"/>
  <c r="C41" i="14" l="1"/>
  <c r="D41" i="14"/>
  <c r="B42" i="14"/>
  <c r="E41" i="14"/>
  <c r="F41" i="14" s="1"/>
  <c r="Q45" i="14"/>
  <c r="R45" i="14" s="1"/>
  <c r="S44" i="14"/>
  <c r="T44" i="14" s="1"/>
  <c r="C42" i="14" l="1"/>
  <c r="D42" i="14"/>
  <c r="E42" i="14"/>
  <c r="F42" i="14" s="1"/>
  <c r="B43" i="14"/>
  <c r="Q46" i="14"/>
  <c r="R46" i="14" s="1"/>
  <c r="S45" i="14"/>
  <c r="T45" i="14" s="1"/>
  <c r="C43" i="14" l="1"/>
  <c r="D43" i="14"/>
  <c r="B44" i="14"/>
  <c r="E43" i="14"/>
  <c r="F43" i="14" s="1"/>
  <c r="Q47" i="14"/>
  <c r="R47" i="14" s="1"/>
  <c r="S46" i="14"/>
  <c r="T46" i="14" s="1"/>
  <c r="D44" i="14" l="1"/>
  <c r="C44" i="14"/>
  <c r="B45" i="14"/>
  <c r="E44" i="14"/>
  <c r="F44" i="14" s="1"/>
  <c r="Q48" i="14"/>
  <c r="R48" i="14" s="1"/>
  <c r="S47" i="14"/>
  <c r="T47" i="14" s="1"/>
  <c r="D45" i="14" l="1"/>
  <c r="C45" i="14"/>
  <c r="Q49" i="14"/>
  <c r="R49" i="14" s="1"/>
  <c r="S48" i="14"/>
  <c r="T48" i="14" s="1"/>
  <c r="B46" i="14"/>
  <c r="E45" i="14"/>
  <c r="F45" i="14" s="1"/>
  <c r="C46" i="14" l="1"/>
  <c r="D46" i="14"/>
  <c r="E46" i="14"/>
  <c r="F46" i="14" s="1"/>
  <c r="B47" i="14"/>
  <c r="Q50" i="14"/>
  <c r="R50" i="14" s="1"/>
  <c r="S49" i="14"/>
  <c r="T49" i="14" s="1"/>
  <c r="C47" i="14" l="1"/>
  <c r="D47" i="14"/>
  <c r="Q51" i="14"/>
  <c r="R51" i="14" s="1"/>
  <c r="S50" i="14"/>
  <c r="T50" i="14" s="1"/>
  <c r="B48" i="14"/>
  <c r="E47" i="14"/>
  <c r="F47" i="14" s="1"/>
  <c r="C48" i="14" l="1"/>
  <c r="D48" i="14"/>
  <c r="B49" i="14"/>
  <c r="E48" i="14"/>
  <c r="F48" i="14" s="1"/>
  <c r="Q52" i="14"/>
  <c r="R52" i="14" s="1"/>
  <c r="S51" i="14"/>
  <c r="T51" i="14" s="1"/>
  <c r="C49" i="14" l="1"/>
  <c r="D49" i="14"/>
  <c r="E49" i="14"/>
  <c r="F49" i="14" s="1"/>
  <c r="B50" i="14"/>
  <c r="Q53" i="14"/>
  <c r="R53" i="14" s="1"/>
  <c r="S52" i="14"/>
  <c r="T52" i="14" s="1"/>
  <c r="C50" i="14" l="1"/>
  <c r="D50" i="14"/>
  <c r="Q54" i="14"/>
  <c r="R54" i="14" s="1"/>
  <c r="S53" i="14"/>
  <c r="T53" i="14" s="1"/>
  <c r="B51" i="14"/>
  <c r="E50" i="14"/>
  <c r="F50" i="14" s="1"/>
  <c r="D51" i="14" l="1"/>
  <c r="C51" i="14"/>
  <c r="B52" i="14"/>
  <c r="E51" i="14"/>
  <c r="F51" i="14" s="1"/>
  <c r="Q55" i="14"/>
  <c r="R55" i="14" s="1"/>
  <c r="S54" i="14"/>
  <c r="T54" i="14" s="1"/>
  <c r="D52" i="14" l="1"/>
  <c r="C52" i="14"/>
  <c r="B53" i="14"/>
  <c r="E52" i="14"/>
  <c r="F52" i="14" s="1"/>
  <c r="Q56" i="14"/>
  <c r="R56" i="14" s="1"/>
  <c r="S55" i="14"/>
  <c r="T55" i="14" s="1"/>
  <c r="D53" i="14" l="1"/>
  <c r="C53" i="14"/>
  <c r="B54" i="14"/>
  <c r="E53" i="14"/>
  <c r="F53" i="14" s="1"/>
  <c r="Q57" i="14"/>
  <c r="R57" i="14" s="1"/>
  <c r="S56" i="14"/>
  <c r="T56" i="14" s="1"/>
  <c r="C54" i="14" l="1"/>
  <c r="D54" i="14"/>
  <c r="B55" i="14"/>
  <c r="E54" i="14"/>
  <c r="F54" i="14" s="1"/>
  <c r="Q58" i="14"/>
  <c r="R58" i="14" s="1"/>
  <c r="S57" i="14"/>
  <c r="T57" i="14" s="1"/>
  <c r="C55" i="14" l="1"/>
  <c r="D55" i="14"/>
  <c r="B56" i="14"/>
  <c r="E55" i="14"/>
  <c r="F55" i="14" s="1"/>
  <c r="Q59" i="14"/>
  <c r="R59" i="14" s="1"/>
  <c r="S58" i="14"/>
  <c r="T58" i="14" s="1"/>
  <c r="D56" i="14" l="1"/>
  <c r="C56" i="14"/>
  <c r="B57" i="14"/>
  <c r="E56" i="14"/>
  <c r="F56" i="14" s="1"/>
  <c r="Q60" i="14"/>
  <c r="R60" i="14" s="1"/>
  <c r="S59" i="14"/>
  <c r="T59" i="14" s="1"/>
  <c r="D57" i="14" l="1"/>
  <c r="C57" i="14"/>
  <c r="B58" i="14"/>
  <c r="E57" i="14"/>
  <c r="F57" i="14" s="1"/>
  <c r="Q61" i="14"/>
  <c r="R61" i="14" s="1"/>
  <c r="S60" i="14"/>
  <c r="T60" i="14" s="1"/>
  <c r="C58" i="14" l="1"/>
  <c r="D58" i="14"/>
  <c r="Q62" i="14"/>
  <c r="R62" i="14" s="1"/>
  <c r="S61" i="14"/>
  <c r="T61" i="14" s="1"/>
  <c r="B59" i="14"/>
  <c r="E58" i="14"/>
  <c r="F58" i="14" s="1"/>
  <c r="D59" i="14" l="1"/>
  <c r="C59" i="14"/>
  <c r="E59" i="14"/>
  <c r="F59" i="14" s="1"/>
  <c r="B60" i="14"/>
  <c r="Q63" i="14"/>
  <c r="R63" i="14" s="1"/>
  <c r="S62" i="14"/>
  <c r="T62" i="14" s="1"/>
  <c r="C60" i="14" l="1"/>
  <c r="D60" i="14"/>
  <c r="B61" i="14"/>
  <c r="E60" i="14"/>
  <c r="F60" i="14" s="1"/>
  <c r="Q64" i="14"/>
  <c r="R64" i="14" s="1"/>
  <c r="S63" i="14"/>
  <c r="T63" i="14" s="1"/>
  <c r="C61" i="14" l="1"/>
  <c r="D61" i="14"/>
  <c r="E61" i="14" s="1"/>
  <c r="F61" i="14" s="1"/>
  <c r="B62" i="14"/>
  <c r="Q65" i="14"/>
  <c r="R65" i="14" s="1"/>
  <c r="S64" i="14"/>
  <c r="T64" i="14" s="1"/>
  <c r="C62" i="14" l="1"/>
  <c r="D62" i="14"/>
  <c r="E62" i="14" s="1"/>
  <c r="F62" i="14" s="1"/>
  <c r="Q66" i="14"/>
  <c r="R66" i="14" s="1"/>
  <c r="S65" i="14"/>
  <c r="T65" i="14" s="1"/>
  <c r="B63" i="14"/>
  <c r="C63" i="14" l="1"/>
  <c r="D63" i="14"/>
  <c r="E63" i="14" s="1"/>
  <c r="F63" i="14" s="1"/>
  <c r="B64" i="14"/>
  <c r="Q67" i="14"/>
  <c r="R67" i="14" s="1"/>
  <c r="S66" i="14"/>
  <c r="T66" i="14" s="1"/>
  <c r="C64" i="14" l="1"/>
  <c r="D64" i="14"/>
  <c r="E64" i="14" s="1"/>
  <c r="F64" i="14" s="1"/>
  <c r="B65" i="14"/>
  <c r="Q68" i="14"/>
  <c r="R68" i="14" s="1"/>
  <c r="S67" i="14"/>
  <c r="T67" i="14" s="1"/>
  <c r="C65" i="14" l="1"/>
  <c r="D65" i="14"/>
  <c r="E65" i="14"/>
  <c r="F65" i="14" s="1"/>
  <c r="B66" i="14"/>
  <c r="Q69" i="14"/>
  <c r="R69" i="14" s="1"/>
  <c r="S68" i="14"/>
  <c r="T68" i="14" s="1"/>
  <c r="C66" i="14" l="1"/>
  <c r="D66" i="14"/>
  <c r="B67" i="14"/>
  <c r="E66" i="14"/>
  <c r="F66" i="14" s="1"/>
  <c r="Q70" i="14"/>
  <c r="R70" i="14" s="1"/>
  <c r="S69" i="14"/>
  <c r="T69" i="14" s="1"/>
  <c r="C67" i="14" l="1"/>
  <c r="D67" i="14"/>
  <c r="B68" i="14"/>
  <c r="E67" i="14"/>
  <c r="F67" i="14" s="1"/>
  <c r="Q71" i="14"/>
  <c r="R71" i="14" s="1"/>
  <c r="S70" i="14"/>
  <c r="T70" i="14" s="1"/>
  <c r="D68" i="14" l="1"/>
  <c r="C68" i="14"/>
  <c r="E68" i="14"/>
  <c r="F68" i="14" s="1"/>
  <c r="B69" i="14"/>
  <c r="Q72" i="14"/>
  <c r="R72" i="14" s="1"/>
  <c r="S71" i="14"/>
  <c r="T71" i="14" s="1"/>
  <c r="D69" i="14" l="1"/>
  <c r="C69" i="14"/>
  <c r="B70" i="14"/>
  <c r="E69" i="14"/>
  <c r="F69" i="14" s="1"/>
  <c r="Q73" i="14"/>
  <c r="R73" i="14" s="1"/>
  <c r="S72" i="14"/>
  <c r="T72" i="14" s="1"/>
  <c r="C70" i="14" l="1"/>
  <c r="D70" i="14"/>
  <c r="B71" i="14"/>
  <c r="E70" i="14"/>
  <c r="F70" i="14" s="1"/>
  <c r="Q74" i="14"/>
  <c r="R74" i="14" s="1"/>
  <c r="S73" i="14"/>
  <c r="T73" i="14" s="1"/>
  <c r="C71" i="14" l="1"/>
  <c r="D71" i="14"/>
  <c r="B72" i="14"/>
  <c r="E71" i="14"/>
  <c r="F71" i="14" s="1"/>
  <c r="Q75" i="14"/>
  <c r="R75" i="14" s="1"/>
  <c r="S74" i="14"/>
  <c r="T74" i="14" s="1"/>
  <c r="C72" i="14" l="1"/>
  <c r="D72" i="14"/>
  <c r="B73" i="14"/>
  <c r="E72" i="14"/>
  <c r="F72" i="14" s="1"/>
  <c r="Q76" i="14"/>
  <c r="R76" i="14" s="1"/>
  <c r="S75" i="14"/>
  <c r="T75" i="14" s="1"/>
  <c r="C73" i="14" l="1"/>
  <c r="D73" i="14"/>
  <c r="E73" i="14"/>
  <c r="F73" i="14" s="1"/>
  <c r="B74" i="14"/>
  <c r="Q77" i="14"/>
  <c r="R77" i="14" s="1"/>
  <c r="S76" i="14"/>
  <c r="T76" i="14" s="1"/>
  <c r="C74" i="14" l="1"/>
  <c r="D74" i="14"/>
  <c r="B75" i="14"/>
  <c r="E74" i="14"/>
  <c r="F74" i="14" s="1"/>
  <c r="Q78" i="14"/>
  <c r="R78" i="14" s="1"/>
  <c r="S77" i="14"/>
  <c r="T77" i="14" s="1"/>
  <c r="D75" i="14" l="1"/>
  <c r="C75" i="14"/>
  <c r="B76" i="14"/>
  <c r="E75" i="14"/>
  <c r="F75" i="14" s="1"/>
  <c r="Q79" i="14"/>
  <c r="R79" i="14" s="1"/>
  <c r="S78" i="14"/>
  <c r="T78" i="14" s="1"/>
  <c r="C76" i="14" l="1"/>
  <c r="D76" i="14"/>
  <c r="B77" i="14"/>
  <c r="E76" i="14"/>
  <c r="F76" i="14" s="1"/>
  <c r="Q80" i="14"/>
  <c r="R80" i="14" s="1"/>
  <c r="S79" i="14"/>
  <c r="T79" i="14" s="1"/>
  <c r="C77" i="14" l="1"/>
  <c r="D77" i="14"/>
  <c r="B78" i="14"/>
  <c r="E77" i="14"/>
  <c r="F77" i="14" s="1"/>
  <c r="Q81" i="14"/>
  <c r="R81" i="14" s="1"/>
  <c r="S80" i="14"/>
  <c r="T80" i="14" s="1"/>
  <c r="C78" i="14" l="1"/>
  <c r="D78" i="14"/>
  <c r="B79" i="14"/>
  <c r="E78" i="14"/>
  <c r="F78" i="14" s="1"/>
  <c r="Q82" i="14"/>
  <c r="R82" i="14" s="1"/>
  <c r="S81" i="14"/>
  <c r="T81" i="14" s="1"/>
  <c r="D79" i="14" l="1"/>
  <c r="C79" i="14"/>
  <c r="B80" i="14"/>
  <c r="E79" i="14"/>
  <c r="F79" i="14" s="1"/>
  <c r="Q83" i="14"/>
  <c r="R83" i="14" s="1"/>
  <c r="S82" i="14"/>
  <c r="T82" i="14" s="1"/>
  <c r="D80" i="14" l="1"/>
  <c r="C80" i="14"/>
  <c r="B81" i="14"/>
  <c r="E80" i="14"/>
  <c r="F80" i="14" s="1"/>
  <c r="Q84" i="14"/>
  <c r="R84" i="14" s="1"/>
  <c r="S83" i="14"/>
  <c r="T83" i="14" s="1"/>
  <c r="C81" i="14" l="1"/>
  <c r="D81" i="14"/>
  <c r="B82" i="14"/>
  <c r="E81" i="14"/>
  <c r="F81" i="14" s="1"/>
  <c r="Q85" i="14"/>
  <c r="R85" i="14" s="1"/>
  <c r="S84" i="14"/>
  <c r="T84" i="14" s="1"/>
  <c r="C82" i="14" l="1"/>
  <c r="D82" i="14"/>
  <c r="B83" i="14"/>
  <c r="E82" i="14"/>
  <c r="F82" i="14" s="1"/>
  <c r="Q86" i="14"/>
  <c r="R86" i="14" s="1"/>
  <c r="S85" i="14"/>
  <c r="T85" i="14" s="1"/>
  <c r="C83" i="14" l="1"/>
  <c r="D83" i="14"/>
  <c r="B84" i="14"/>
  <c r="E83" i="14"/>
  <c r="F83" i="14" s="1"/>
  <c r="Q87" i="14"/>
  <c r="R87" i="14" s="1"/>
  <c r="S86" i="14"/>
  <c r="T86" i="14" s="1"/>
  <c r="C84" i="14" l="1"/>
  <c r="D84" i="14"/>
  <c r="B85" i="14"/>
  <c r="E84" i="14"/>
  <c r="F84" i="14" s="1"/>
  <c r="Q88" i="14"/>
  <c r="R88" i="14" s="1"/>
  <c r="S87" i="14"/>
  <c r="T87" i="14" s="1"/>
  <c r="D85" i="14" l="1"/>
  <c r="C85" i="14"/>
  <c r="B86" i="14"/>
  <c r="E85" i="14"/>
  <c r="F85" i="14" s="1"/>
  <c r="Q89" i="14"/>
  <c r="R89" i="14" s="1"/>
  <c r="S88" i="14"/>
  <c r="T88" i="14" s="1"/>
  <c r="D86" i="14" l="1"/>
  <c r="C86" i="14"/>
  <c r="B87" i="14"/>
  <c r="E86" i="14"/>
  <c r="F86" i="14" s="1"/>
  <c r="Q90" i="14"/>
  <c r="R90" i="14" s="1"/>
  <c r="S89" i="14"/>
  <c r="T89" i="14" s="1"/>
  <c r="C87" i="14" l="1"/>
  <c r="D87" i="14"/>
  <c r="B88" i="14"/>
  <c r="E87" i="14"/>
  <c r="F87" i="14" s="1"/>
  <c r="Q91" i="14"/>
  <c r="R91" i="14" s="1"/>
  <c r="S90" i="14"/>
  <c r="T90" i="14" s="1"/>
  <c r="C88" i="14" l="1"/>
  <c r="D88" i="14"/>
  <c r="B89" i="14"/>
  <c r="E88" i="14"/>
  <c r="F88" i="14" s="1"/>
  <c r="Q92" i="14"/>
  <c r="R92" i="14" s="1"/>
  <c r="S91" i="14"/>
  <c r="T91" i="14" s="1"/>
  <c r="C89" i="14" l="1"/>
  <c r="D89" i="14"/>
  <c r="B90" i="14"/>
  <c r="E89" i="14"/>
  <c r="F89" i="14" s="1"/>
  <c r="Q93" i="14"/>
  <c r="R93" i="14" s="1"/>
  <c r="S92" i="14"/>
  <c r="T92" i="14" s="1"/>
  <c r="C90" i="14" l="1"/>
  <c r="D90" i="14"/>
  <c r="B91" i="14"/>
  <c r="E90" i="14"/>
  <c r="F90" i="14" s="1"/>
  <c r="Q94" i="14"/>
  <c r="R94" i="14" s="1"/>
  <c r="S93" i="14"/>
  <c r="T93" i="14" s="1"/>
  <c r="D91" i="14" l="1"/>
  <c r="C91" i="14"/>
  <c r="B92" i="14"/>
  <c r="E91" i="14"/>
  <c r="F91" i="14" s="1"/>
  <c r="Q95" i="14"/>
  <c r="R95" i="14" s="1"/>
  <c r="S94" i="14"/>
  <c r="T94" i="14" s="1"/>
  <c r="D92" i="14" l="1"/>
  <c r="C92" i="14"/>
  <c r="B93" i="14"/>
  <c r="E92" i="14"/>
  <c r="F92" i="14" s="1"/>
  <c r="Q96" i="14"/>
  <c r="R96" i="14" s="1"/>
  <c r="S95" i="14"/>
  <c r="T95" i="14" s="1"/>
  <c r="C93" i="14" l="1"/>
  <c r="D93" i="14"/>
  <c r="E93" i="14"/>
  <c r="F93" i="14" s="1"/>
  <c r="B94" i="14"/>
  <c r="Q97" i="14"/>
  <c r="R97" i="14" s="1"/>
  <c r="S96" i="14"/>
  <c r="T96" i="14" s="1"/>
  <c r="C94" i="14" l="1"/>
  <c r="D94" i="14"/>
  <c r="B95" i="14"/>
  <c r="E94" i="14"/>
  <c r="F94" i="14" s="1"/>
  <c r="Q98" i="14"/>
  <c r="R98" i="14" s="1"/>
  <c r="S97" i="14"/>
  <c r="T97" i="14" s="1"/>
  <c r="C95" i="14" l="1"/>
  <c r="D95" i="14"/>
  <c r="B96" i="14"/>
  <c r="E95" i="14"/>
  <c r="F95" i="14" s="1"/>
  <c r="Q99" i="14"/>
  <c r="R99" i="14" s="1"/>
  <c r="S98" i="14"/>
  <c r="T98" i="14" s="1"/>
  <c r="C96" i="14" l="1"/>
  <c r="D96" i="14"/>
  <c r="B97" i="14"/>
  <c r="E96" i="14"/>
  <c r="F96" i="14" s="1"/>
  <c r="Q100" i="14"/>
  <c r="R100" i="14" s="1"/>
  <c r="S99" i="14"/>
  <c r="T99" i="14" s="1"/>
  <c r="C97" i="14" l="1"/>
  <c r="D97" i="14"/>
  <c r="B98" i="14"/>
  <c r="E97" i="14"/>
  <c r="F97" i="14" s="1"/>
  <c r="Q101" i="14"/>
  <c r="R101" i="14" s="1"/>
  <c r="S100" i="14"/>
  <c r="T100" i="14" s="1"/>
  <c r="C98" i="14" l="1"/>
  <c r="D98" i="14"/>
  <c r="B99" i="14"/>
  <c r="E98" i="14"/>
  <c r="F98" i="14" s="1"/>
  <c r="Q102" i="14"/>
  <c r="R102" i="14" s="1"/>
  <c r="S101" i="14"/>
  <c r="T101" i="14" s="1"/>
  <c r="C99" i="14" l="1"/>
  <c r="D99" i="14"/>
  <c r="B100" i="14"/>
  <c r="E99" i="14"/>
  <c r="F99" i="14" s="1"/>
  <c r="Q103" i="14"/>
  <c r="R103" i="14" s="1"/>
  <c r="S102" i="14"/>
  <c r="T102" i="14" s="1"/>
  <c r="C100" i="14" l="1"/>
  <c r="D100" i="14"/>
  <c r="B101" i="14"/>
  <c r="E100" i="14"/>
  <c r="F100" i="14" s="1"/>
  <c r="Q104" i="14"/>
  <c r="R104" i="14" s="1"/>
  <c r="S103" i="14"/>
  <c r="T103" i="14" s="1"/>
  <c r="C101" i="14" l="1"/>
  <c r="D101" i="14"/>
  <c r="Q105" i="14"/>
  <c r="R105" i="14" s="1"/>
  <c r="S104" i="14"/>
  <c r="T104" i="14" s="1"/>
  <c r="B102" i="14"/>
  <c r="E101" i="14"/>
  <c r="F101" i="14" s="1"/>
  <c r="C102" i="14" l="1"/>
  <c r="D102" i="14"/>
  <c r="E102" i="14" s="1"/>
  <c r="F102" i="14" s="1"/>
  <c r="B103" i="14"/>
  <c r="Q106" i="14"/>
  <c r="R106" i="14" s="1"/>
  <c r="S105" i="14"/>
  <c r="T105" i="14" s="1"/>
  <c r="D103" i="14" l="1"/>
  <c r="C103" i="14"/>
  <c r="B104" i="14"/>
  <c r="E103" i="14"/>
  <c r="F103" i="14" s="1"/>
  <c r="Q107" i="14"/>
  <c r="R107" i="14" s="1"/>
  <c r="S106" i="14"/>
  <c r="T106" i="14" s="1"/>
  <c r="D104" i="14" l="1"/>
  <c r="E104" i="14" s="1"/>
  <c r="F104" i="14" s="1"/>
  <c r="C104" i="14"/>
  <c r="B105" i="14"/>
  <c r="Q108" i="14"/>
  <c r="R108" i="14" s="1"/>
  <c r="S107" i="14"/>
  <c r="T107" i="14" s="1"/>
  <c r="D105" i="14" l="1"/>
  <c r="C105" i="14"/>
  <c r="B106" i="14"/>
  <c r="E105" i="14"/>
  <c r="F105" i="14" s="1"/>
  <c r="Q109" i="14"/>
  <c r="R109" i="14" s="1"/>
  <c r="S108" i="14"/>
  <c r="T108" i="14" s="1"/>
  <c r="C106" i="14" l="1"/>
  <c r="D106" i="14"/>
  <c r="B107" i="14"/>
  <c r="E106" i="14"/>
  <c r="F106" i="14" s="1"/>
  <c r="Q110" i="14"/>
  <c r="R110" i="14" s="1"/>
  <c r="S109" i="14"/>
  <c r="T109" i="14" s="1"/>
  <c r="D107" i="14" l="1"/>
  <c r="C107" i="14"/>
  <c r="B108" i="14"/>
  <c r="E107" i="14"/>
  <c r="F107" i="14" s="1"/>
  <c r="Q111" i="14"/>
  <c r="R111" i="14" s="1"/>
  <c r="S110" i="14"/>
  <c r="T110" i="14" s="1"/>
  <c r="D108" i="14" l="1"/>
  <c r="C108" i="14"/>
  <c r="B109" i="14"/>
  <c r="E108" i="14"/>
  <c r="F108" i="14" s="1"/>
  <c r="Q112" i="14"/>
  <c r="R112" i="14" s="1"/>
  <c r="S111" i="14"/>
  <c r="T111" i="14" s="1"/>
  <c r="D109" i="14" l="1"/>
  <c r="C109" i="14"/>
  <c r="E109" i="14"/>
  <c r="F109" i="14" s="1"/>
  <c r="B110" i="14"/>
  <c r="S112" i="14"/>
  <c r="T112" i="14" s="1"/>
  <c r="Q113" i="14"/>
  <c r="R113" i="14" s="1"/>
  <c r="C110" i="14" l="1"/>
  <c r="D110" i="14"/>
  <c r="Q114" i="14"/>
  <c r="R114" i="14" s="1"/>
  <c r="S113" i="14"/>
  <c r="T113" i="14" s="1"/>
  <c r="B111" i="14"/>
  <c r="E110" i="14"/>
  <c r="F110" i="14" s="1"/>
  <c r="D111" i="14" l="1"/>
  <c r="C111" i="14"/>
  <c r="E111" i="14"/>
  <c r="F111" i="14" s="1"/>
  <c r="B112" i="14"/>
  <c r="Q115" i="14"/>
  <c r="R115" i="14" s="1"/>
  <c r="S114" i="14"/>
  <c r="T114" i="14" s="1"/>
  <c r="D112" i="14" l="1"/>
  <c r="C112" i="14"/>
  <c r="B113" i="14"/>
  <c r="E112" i="14"/>
  <c r="F112" i="14" s="1"/>
  <c r="Q116" i="14"/>
  <c r="R116" i="14" s="1"/>
  <c r="S115" i="14"/>
  <c r="T115" i="14" s="1"/>
  <c r="C113" i="14" l="1"/>
  <c r="D113" i="14"/>
  <c r="B114" i="14"/>
  <c r="E113" i="14"/>
  <c r="F113" i="14" s="1"/>
  <c r="Q117" i="14"/>
  <c r="R117" i="14" s="1"/>
  <c r="S116" i="14"/>
  <c r="T116" i="14" s="1"/>
  <c r="C114" i="14" l="1"/>
  <c r="D114" i="14"/>
  <c r="B115" i="14"/>
  <c r="E114" i="14"/>
  <c r="F114" i="14" s="1"/>
  <c r="Q118" i="14"/>
  <c r="R118" i="14" s="1"/>
  <c r="S117" i="14"/>
  <c r="T117" i="14" s="1"/>
  <c r="D115" i="14" l="1"/>
  <c r="C115" i="14"/>
  <c r="Q119" i="14"/>
  <c r="R119" i="14" s="1"/>
  <c r="S118" i="14"/>
  <c r="T118" i="14" s="1"/>
  <c r="B116" i="14"/>
  <c r="E115" i="14"/>
  <c r="F115" i="14" s="1"/>
  <c r="C116" i="14" l="1"/>
  <c r="D116" i="14"/>
  <c r="E116" i="14"/>
  <c r="F116" i="14" s="1"/>
  <c r="B117" i="14"/>
  <c r="Q120" i="14"/>
  <c r="R120" i="14" s="1"/>
  <c r="S119" i="14"/>
  <c r="T119" i="14" s="1"/>
  <c r="C117" i="14" l="1"/>
  <c r="D117" i="14"/>
  <c r="B118" i="14"/>
  <c r="E117" i="14"/>
  <c r="F117" i="14" s="1"/>
  <c r="Q121" i="14"/>
  <c r="R121" i="14" s="1"/>
  <c r="S120" i="14"/>
  <c r="T120" i="14" s="1"/>
  <c r="C118" i="14" l="1"/>
  <c r="D118" i="14"/>
  <c r="E118" i="14"/>
  <c r="F118" i="14" s="1"/>
  <c r="B119" i="14"/>
  <c r="Q122" i="14"/>
  <c r="R122" i="14" s="1"/>
  <c r="S121" i="14"/>
  <c r="T121" i="14" s="1"/>
  <c r="C119" i="14" l="1"/>
  <c r="D119" i="14"/>
  <c r="E119" i="14"/>
  <c r="F119" i="14" s="1"/>
  <c r="B120" i="14"/>
  <c r="Q123" i="14"/>
  <c r="R123" i="14" s="1"/>
  <c r="S122" i="14"/>
  <c r="T122" i="14" s="1"/>
  <c r="D120" i="14" l="1"/>
  <c r="C120" i="14"/>
  <c r="B121" i="14"/>
  <c r="E120" i="14"/>
  <c r="F120" i="14" s="1"/>
  <c r="S123" i="14"/>
  <c r="T123" i="14" s="1"/>
  <c r="Q124" i="14"/>
  <c r="R124" i="14" s="1"/>
  <c r="C121" i="14" l="1"/>
  <c r="D121" i="14"/>
  <c r="Q125" i="14"/>
  <c r="R125" i="14" s="1"/>
  <c r="S124" i="14"/>
  <c r="T124" i="14" s="1"/>
  <c r="E121" i="14"/>
  <c r="F121" i="14" s="1"/>
  <c r="B122" i="14"/>
  <c r="C122" i="14" l="1"/>
  <c r="D122" i="14"/>
  <c r="B123" i="14"/>
  <c r="E122" i="14"/>
  <c r="F122" i="14" s="1"/>
  <c r="Q126" i="14"/>
  <c r="R126" i="14" s="1"/>
  <c r="S125" i="14"/>
  <c r="T125" i="14" s="1"/>
  <c r="C123" i="14" l="1"/>
  <c r="D123" i="14"/>
  <c r="B124" i="14"/>
  <c r="E123" i="14"/>
  <c r="F123" i="14" s="1"/>
  <c r="Q127" i="14"/>
  <c r="R127" i="14" s="1"/>
  <c r="S126" i="14"/>
  <c r="T126" i="14" s="1"/>
  <c r="C124" i="14" l="1"/>
  <c r="D124" i="14"/>
  <c r="E124" i="14" s="1"/>
  <c r="F124" i="14" s="1"/>
  <c r="B125" i="14"/>
  <c r="S127" i="14"/>
  <c r="T127" i="14" s="1"/>
  <c r="Q128" i="14"/>
  <c r="R128" i="14" s="1"/>
  <c r="C125" i="14" l="1"/>
  <c r="D125" i="14"/>
  <c r="B126" i="14"/>
  <c r="E125" i="14"/>
  <c r="F125" i="14" s="1"/>
  <c r="S128" i="14"/>
  <c r="T128" i="14" s="1"/>
  <c r="Q129" i="14"/>
  <c r="R129" i="14" s="1"/>
  <c r="C126" i="14" l="1"/>
  <c r="D126" i="14"/>
  <c r="B127" i="14"/>
  <c r="E126" i="14"/>
  <c r="F126" i="14" s="1"/>
  <c r="Q130" i="14"/>
  <c r="R130" i="14" s="1"/>
  <c r="S129" i="14"/>
  <c r="T129" i="14" s="1"/>
  <c r="D127" i="14" l="1"/>
  <c r="C127" i="14"/>
  <c r="B128" i="14"/>
  <c r="E127" i="14"/>
  <c r="F127" i="14" s="1"/>
  <c r="Q131" i="14"/>
  <c r="R131" i="14" s="1"/>
  <c r="S130" i="14"/>
  <c r="T130" i="14" s="1"/>
  <c r="D128" i="14" l="1"/>
  <c r="C128" i="14"/>
  <c r="B129" i="14"/>
  <c r="E128" i="14"/>
  <c r="F128" i="14" s="1"/>
  <c r="Q132" i="14"/>
  <c r="R132" i="14" s="1"/>
  <c r="S131" i="14"/>
  <c r="T131" i="14" s="1"/>
  <c r="C129" i="14" l="1"/>
  <c r="D129" i="14"/>
  <c r="B130" i="14"/>
  <c r="E129" i="14"/>
  <c r="F129" i="14" s="1"/>
  <c r="S132" i="14"/>
  <c r="T132" i="14" s="1"/>
  <c r="Q133" i="14"/>
  <c r="R133" i="14" s="1"/>
  <c r="C130" i="14" l="1"/>
  <c r="D130" i="14"/>
  <c r="B131" i="14"/>
  <c r="E130" i="14"/>
  <c r="F130" i="14" s="1"/>
  <c r="S133" i="14"/>
  <c r="T133" i="14" s="1"/>
  <c r="Q134" i="14"/>
  <c r="R134" i="14" s="1"/>
  <c r="C131" i="14" l="1"/>
  <c r="D131" i="14"/>
  <c r="Q135" i="14"/>
  <c r="R135" i="14" s="1"/>
  <c r="S134" i="14"/>
  <c r="T134" i="14" s="1"/>
  <c r="B132" i="14"/>
  <c r="E131" i="14"/>
  <c r="F131" i="14" s="1"/>
  <c r="C132" i="14" l="1"/>
  <c r="D132" i="14"/>
  <c r="E132" i="14" s="1"/>
  <c r="F132" i="14" s="1"/>
  <c r="B133" i="14"/>
  <c r="Q136" i="14"/>
  <c r="R136" i="14" s="1"/>
  <c r="S135" i="14"/>
  <c r="T135" i="14" s="1"/>
  <c r="C133" i="14" l="1"/>
  <c r="D133" i="14"/>
  <c r="B134" i="14"/>
  <c r="E133" i="14"/>
  <c r="F133" i="14" s="1"/>
  <c r="Q137" i="14"/>
  <c r="R137" i="14" s="1"/>
  <c r="S136" i="14"/>
  <c r="T136" i="14" s="1"/>
  <c r="C134" i="14" l="1"/>
  <c r="D134" i="14"/>
  <c r="B135" i="14"/>
  <c r="E134" i="14"/>
  <c r="F134" i="14" s="1"/>
  <c r="Q138" i="14"/>
  <c r="R138" i="14" s="1"/>
  <c r="S137" i="14"/>
  <c r="T137" i="14" s="1"/>
  <c r="C135" i="14" l="1"/>
  <c r="D135" i="14"/>
  <c r="B136" i="14"/>
  <c r="E135" i="14"/>
  <c r="F135" i="14" s="1"/>
  <c r="Q139" i="14"/>
  <c r="R139" i="14" s="1"/>
  <c r="S138" i="14"/>
  <c r="T138" i="14" s="1"/>
  <c r="C136" i="14" l="1"/>
  <c r="D136" i="14"/>
  <c r="B137" i="14"/>
  <c r="E136" i="14"/>
  <c r="F136" i="14" s="1"/>
  <c r="Q140" i="14"/>
  <c r="R140" i="14" s="1"/>
  <c r="S139" i="14"/>
  <c r="T139" i="14" s="1"/>
  <c r="C137" i="14" l="1"/>
  <c r="D137" i="14"/>
  <c r="E137" i="14" s="1"/>
  <c r="F137" i="14" s="1"/>
  <c r="B138" i="14"/>
  <c r="Q141" i="14"/>
  <c r="R141" i="14" s="1"/>
  <c r="S140" i="14"/>
  <c r="T140" i="14" s="1"/>
  <c r="C138" i="14" l="1"/>
  <c r="D138" i="14"/>
  <c r="Q142" i="14"/>
  <c r="R142" i="14" s="1"/>
  <c r="S141" i="14"/>
  <c r="T141" i="14" s="1"/>
  <c r="B139" i="14"/>
  <c r="E138" i="14"/>
  <c r="F138" i="14" s="1"/>
  <c r="D139" i="14" l="1"/>
  <c r="C139" i="14"/>
  <c r="Q143" i="14"/>
  <c r="R143" i="14" s="1"/>
  <c r="S142" i="14"/>
  <c r="T142" i="14" s="1"/>
  <c r="E139" i="14"/>
  <c r="F139" i="14" s="1"/>
  <c r="B140" i="14"/>
  <c r="C140" i="14" l="1"/>
  <c r="D140" i="14"/>
  <c r="E140" i="14" s="1"/>
  <c r="F140" i="14" s="1"/>
  <c r="B141" i="14"/>
  <c r="Q144" i="14"/>
  <c r="R144" i="14" s="1"/>
  <c r="S143" i="14"/>
  <c r="T143" i="14" s="1"/>
  <c r="C141" i="14" l="1"/>
  <c r="D141" i="14"/>
  <c r="Q145" i="14"/>
  <c r="R145" i="14" s="1"/>
  <c r="S144" i="14"/>
  <c r="T144" i="14" s="1"/>
  <c r="B142" i="14"/>
  <c r="E141" i="14"/>
  <c r="F141" i="14" s="1"/>
  <c r="C142" i="14" l="1"/>
  <c r="D142" i="14"/>
  <c r="B143" i="14"/>
  <c r="E142" i="14"/>
  <c r="F142" i="14" s="1"/>
  <c r="Q146" i="14"/>
  <c r="R146" i="14" s="1"/>
  <c r="S145" i="14"/>
  <c r="T145" i="14" s="1"/>
  <c r="C143" i="14" l="1"/>
  <c r="D143" i="14"/>
  <c r="B144" i="14"/>
  <c r="E143" i="14"/>
  <c r="F143" i="14" s="1"/>
  <c r="Q147" i="14"/>
  <c r="R147" i="14" s="1"/>
  <c r="S146" i="14"/>
  <c r="T146" i="14" s="1"/>
  <c r="C144" i="14" l="1"/>
  <c r="D144" i="14"/>
  <c r="B145" i="14"/>
  <c r="E144" i="14"/>
  <c r="F144" i="14" s="1"/>
  <c r="Q148" i="14"/>
  <c r="R148" i="14" s="1"/>
  <c r="S147" i="14"/>
  <c r="T147" i="14" s="1"/>
  <c r="C145" i="14" l="1"/>
  <c r="D145" i="14"/>
  <c r="B146" i="14"/>
  <c r="E145" i="14"/>
  <c r="F145" i="14" s="1"/>
  <c r="Q149" i="14"/>
  <c r="R149" i="14" s="1"/>
  <c r="S148" i="14"/>
  <c r="T148" i="14" s="1"/>
  <c r="C146" i="14" l="1"/>
  <c r="D146" i="14"/>
  <c r="B147" i="14"/>
  <c r="E146" i="14"/>
  <c r="F146" i="14" s="1"/>
  <c r="Q150" i="14"/>
  <c r="R150" i="14" s="1"/>
  <c r="S149" i="14"/>
  <c r="T149" i="14" s="1"/>
  <c r="C147" i="14" l="1"/>
  <c r="D147" i="14"/>
  <c r="B148" i="14"/>
  <c r="E147" i="14"/>
  <c r="F147" i="14" s="1"/>
  <c r="S150" i="14"/>
  <c r="T150" i="14" s="1"/>
  <c r="Q151" i="14"/>
  <c r="R151" i="14" s="1"/>
  <c r="C148" i="14" l="1"/>
  <c r="D148" i="14"/>
  <c r="Q152" i="14"/>
  <c r="R152" i="14" s="1"/>
  <c r="S151" i="14"/>
  <c r="T151" i="14" s="1"/>
  <c r="B149" i="14"/>
  <c r="E148" i="14"/>
  <c r="F148" i="14" s="1"/>
  <c r="C149" i="14" l="1"/>
  <c r="D149" i="14"/>
  <c r="B150" i="14"/>
  <c r="E149" i="14"/>
  <c r="F149" i="14" s="1"/>
  <c r="Q153" i="14"/>
  <c r="R153" i="14" s="1"/>
  <c r="S152" i="14"/>
  <c r="T152" i="14" s="1"/>
  <c r="D150" i="14" l="1"/>
  <c r="C150" i="14"/>
  <c r="B151" i="14"/>
  <c r="E150" i="14"/>
  <c r="F150" i="14" s="1"/>
  <c r="Q154" i="14"/>
  <c r="R154" i="14" s="1"/>
  <c r="S153" i="14"/>
  <c r="T153" i="14" s="1"/>
  <c r="D151" i="14" l="1"/>
  <c r="C151" i="14"/>
  <c r="B152" i="14"/>
  <c r="E151" i="14"/>
  <c r="F151" i="14" s="1"/>
  <c r="Q155" i="14"/>
  <c r="R155" i="14" s="1"/>
  <c r="S154" i="14"/>
  <c r="T154" i="14" s="1"/>
  <c r="D152" i="14" l="1"/>
  <c r="C152" i="14"/>
  <c r="B153" i="14"/>
  <c r="E152" i="14"/>
  <c r="F152" i="14" s="1"/>
  <c r="Q156" i="14"/>
  <c r="R156" i="14" s="1"/>
  <c r="S155" i="14"/>
  <c r="T155" i="14" s="1"/>
  <c r="C153" i="14" l="1"/>
  <c r="D153" i="14"/>
  <c r="B154" i="14"/>
  <c r="E153" i="14"/>
  <c r="F153" i="14" s="1"/>
  <c r="Q157" i="14"/>
  <c r="R157" i="14" s="1"/>
  <c r="S156" i="14"/>
  <c r="T156" i="14" s="1"/>
  <c r="C154" i="14" l="1"/>
  <c r="D154" i="14"/>
  <c r="B155" i="14"/>
  <c r="E154" i="14"/>
  <c r="F154" i="14" s="1"/>
  <c r="Q158" i="14"/>
  <c r="R158" i="14" s="1"/>
  <c r="S157" i="14"/>
  <c r="T157" i="14" s="1"/>
  <c r="D155" i="14" l="1"/>
  <c r="C155" i="14"/>
  <c r="B156" i="14"/>
  <c r="E155" i="14"/>
  <c r="F155" i="14" s="1"/>
  <c r="Q159" i="14"/>
  <c r="R159" i="14" s="1"/>
  <c r="S158" i="14"/>
  <c r="T158" i="14" s="1"/>
  <c r="D156" i="14" l="1"/>
  <c r="C156" i="14"/>
  <c r="B157" i="14"/>
  <c r="E156" i="14"/>
  <c r="F156" i="14" s="1"/>
  <c r="Q160" i="14"/>
  <c r="R160" i="14" s="1"/>
  <c r="S159" i="14"/>
  <c r="T159" i="14" s="1"/>
  <c r="C157" i="14" l="1"/>
  <c r="D157" i="14"/>
  <c r="B158" i="14"/>
  <c r="E157" i="14"/>
  <c r="F157" i="14" s="1"/>
  <c r="S160" i="14"/>
  <c r="T160" i="14" s="1"/>
  <c r="Q161" i="14"/>
  <c r="R161" i="14" s="1"/>
  <c r="C158" i="14" l="1"/>
  <c r="D158" i="14"/>
  <c r="E158" i="14"/>
  <c r="F158" i="14" s="1"/>
  <c r="B159" i="14"/>
  <c r="Q162" i="14"/>
  <c r="R162" i="14" s="1"/>
  <c r="S161" i="14"/>
  <c r="T161" i="14" s="1"/>
  <c r="C159" i="14" l="1"/>
  <c r="D159" i="14"/>
  <c r="B160" i="14"/>
  <c r="E159" i="14"/>
  <c r="F159" i="14" s="1"/>
  <c r="S162" i="14"/>
  <c r="T162" i="14" s="1"/>
  <c r="Q163" i="14"/>
  <c r="R163" i="14" s="1"/>
  <c r="C160" i="14" l="1"/>
  <c r="D160" i="14"/>
  <c r="Q164" i="14"/>
  <c r="R164" i="14" s="1"/>
  <c r="S163" i="14"/>
  <c r="T163" i="14" s="1"/>
  <c r="B161" i="14"/>
  <c r="E160" i="14"/>
  <c r="F160" i="14" s="1"/>
  <c r="C161" i="14" l="1"/>
  <c r="D161" i="14"/>
  <c r="B162" i="14"/>
  <c r="E161" i="14"/>
  <c r="F161" i="14" s="1"/>
  <c r="S164" i="14"/>
  <c r="T164" i="14" s="1"/>
  <c r="Q165" i="14"/>
  <c r="R165" i="14" s="1"/>
  <c r="C162" i="14" l="1"/>
  <c r="D162" i="14"/>
  <c r="Q166" i="14"/>
  <c r="R166" i="14" s="1"/>
  <c r="S165" i="14"/>
  <c r="T165" i="14" s="1"/>
  <c r="B163" i="14"/>
  <c r="E162" i="14"/>
  <c r="F162" i="14" s="1"/>
  <c r="D163" i="14" l="1"/>
  <c r="C163" i="14"/>
  <c r="B164" i="14"/>
  <c r="E163" i="14"/>
  <c r="F163" i="14" s="1"/>
  <c r="Q167" i="14"/>
  <c r="R167" i="14" s="1"/>
  <c r="S166" i="14"/>
  <c r="T166" i="14" s="1"/>
  <c r="C164" i="14" l="1"/>
  <c r="D164" i="14"/>
  <c r="E164" i="14"/>
  <c r="F164" i="14" s="1"/>
  <c r="B165" i="14"/>
  <c r="Q168" i="14"/>
  <c r="R168" i="14" s="1"/>
  <c r="S167" i="14"/>
  <c r="T167" i="14" s="1"/>
  <c r="C165" i="14" l="1"/>
  <c r="D165" i="14"/>
  <c r="B166" i="14"/>
  <c r="E165" i="14"/>
  <c r="F165" i="14" s="1"/>
  <c r="Q169" i="14"/>
  <c r="R169" i="14" s="1"/>
  <c r="S168" i="14"/>
  <c r="T168" i="14" s="1"/>
  <c r="C166" i="14" l="1"/>
  <c r="D166" i="14"/>
  <c r="B167" i="14"/>
  <c r="E166" i="14"/>
  <c r="F166" i="14" s="1"/>
  <c r="S169" i="14"/>
  <c r="T169" i="14" s="1"/>
  <c r="Q170" i="14"/>
  <c r="R170" i="14" s="1"/>
  <c r="D167" i="14" l="1"/>
  <c r="C167" i="14"/>
  <c r="B168" i="14"/>
  <c r="E167" i="14"/>
  <c r="F167" i="14" s="1"/>
  <c r="S170" i="14"/>
  <c r="T170" i="14" s="1"/>
  <c r="Q171" i="14"/>
  <c r="R171" i="14" s="1"/>
  <c r="C168" i="14" l="1"/>
  <c r="D168" i="14"/>
  <c r="Q172" i="14"/>
  <c r="R172" i="14" s="1"/>
  <c r="S171" i="14"/>
  <c r="T171" i="14" s="1"/>
  <c r="B169" i="14"/>
  <c r="E168" i="14"/>
  <c r="F168" i="14" s="1"/>
  <c r="C169" i="14" l="1"/>
  <c r="D169" i="14"/>
  <c r="B170" i="14"/>
  <c r="E169" i="14"/>
  <c r="F169" i="14" s="1"/>
  <c r="Q173" i="14"/>
  <c r="R173" i="14" s="1"/>
  <c r="S172" i="14"/>
  <c r="T172" i="14" s="1"/>
  <c r="C170" i="14" l="1"/>
  <c r="D170" i="14"/>
  <c r="B171" i="14"/>
  <c r="E170" i="14"/>
  <c r="F170" i="14" s="1"/>
  <c r="Q174" i="14"/>
  <c r="R174" i="14" s="1"/>
  <c r="S173" i="14"/>
  <c r="T173" i="14" s="1"/>
  <c r="C171" i="14" l="1"/>
  <c r="D171" i="14"/>
  <c r="E171" i="14"/>
  <c r="F171" i="14" s="1"/>
  <c r="B172" i="14"/>
  <c r="Q175" i="14"/>
  <c r="R175" i="14" s="1"/>
  <c r="S174" i="14"/>
  <c r="T174" i="14" s="1"/>
  <c r="D172" i="14" l="1"/>
  <c r="C172" i="14"/>
  <c r="B173" i="14"/>
  <c r="E172" i="14"/>
  <c r="F172" i="14" s="1"/>
  <c r="S175" i="14"/>
  <c r="T175" i="14" s="1"/>
  <c r="Q176" i="14"/>
  <c r="R176" i="14" s="1"/>
  <c r="C173" i="14" l="1"/>
  <c r="D173" i="14"/>
  <c r="S176" i="14"/>
  <c r="T176" i="14" s="1"/>
  <c r="Q177" i="14"/>
  <c r="R177" i="14" s="1"/>
  <c r="B174" i="14"/>
  <c r="E173" i="14"/>
  <c r="F173" i="14" s="1"/>
  <c r="C174" i="14" l="1"/>
  <c r="D174" i="14"/>
  <c r="E174" i="14"/>
  <c r="F174" i="14" s="1"/>
  <c r="B175" i="14"/>
  <c r="Q178" i="14"/>
  <c r="R178" i="14" s="1"/>
  <c r="S177" i="14"/>
  <c r="T177" i="14" s="1"/>
  <c r="D175" i="14" l="1"/>
  <c r="C175" i="14"/>
  <c r="E175" i="14"/>
  <c r="F175" i="14" s="1"/>
  <c r="B176" i="14"/>
  <c r="S178" i="14"/>
  <c r="T178" i="14" s="1"/>
  <c r="Q179" i="14"/>
  <c r="R179" i="14" s="1"/>
  <c r="C176" i="14" l="1"/>
  <c r="D176" i="14"/>
  <c r="B177" i="14"/>
  <c r="E176" i="14"/>
  <c r="F176" i="14" s="1"/>
  <c r="Q180" i="14"/>
  <c r="R180" i="14" s="1"/>
  <c r="S179" i="14"/>
  <c r="T179" i="14" s="1"/>
  <c r="C177" i="14" l="1"/>
  <c r="D177" i="14"/>
  <c r="B178" i="14"/>
  <c r="E177" i="14"/>
  <c r="F177" i="14" s="1"/>
  <c r="Q181" i="14"/>
  <c r="R181" i="14" s="1"/>
  <c r="S180" i="14"/>
  <c r="T180" i="14" s="1"/>
  <c r="C178" i="14" l="1"/>
  <c r="D178" i="14"/>
  <c r="B179" i="14"/>
  <c r="E178" i="14"/>
  <c r="F178" i="14" s="1"/>
  <c r="S181" i="14"/>
  <c r="T181" i="14" s="1"/>
  <c r="Q182" i="14"/>
  <c r="R182" i="14" s="1"/>
  <c r="D179" i="14" l="1"/>
  <c r="C179" i="14"/>
  <c r="B180" i="14"/>
  <c r="E179" i="14"/>
  <c r="F179" i="14" s="1"/>
  <c r="Q183" i="14"/>
  <c r="R183" i="14" s="1"/>
  <c r="S182" i="14"/>
  <c r="T182" i="14" s="1"/>
  <c r="C180" i="14" l="1"/>
  <c r="D180" i="14"/>
  <c r="B181" i="14"/>
  <c r="E180" i="14"/>
  <c r="F180" i="14" s="1"/>
  <c r="S183" i="14"/>
  <c r="T183" i="14" s="1"/>
  <c r="Q184" i="14"/>
  <c r="R184" i="14" s="1"/>
  <c r="C181" i="14" l="1"/>
  <c r="D181" i="14"/>
  <c r="S184" i="14"/>
  <c r="T184" i="14" s="1"/>
  <c r="Q185" i="14"/>
  <c r="R185" i="14" s="1"/>
  <c r="B182" i="14"/>
  <c r="E181" i="14"/>
  <c r="F181" i="14" s="1"/>
  <c r="C182" i="14" l="1"/>
  <c r="D182" i="14"/>
  <c r="S185" i="14"/>
  <c r="T185" i="14" s="1"/>
  <c r="Q186" i="14"/>
  <c r="R186" i="14" s="1"/>
  <c r="B183" i="14"/>
  <c r="E182" i="14"/>
  <c r="F182" i="14" s="1"/>
  <c r="C183" i="14" l="1"/>
  <c r="D183" i="14"/>
  <c r="B184" i="14"/>
  <c r="E183" i="14"/>
  <c r="F183" i="14" s="1"/>
  <c r="S186" i="14"/>
  <c r="T186" i="14" s="1"/>
  <c r="Q187" i="14"/>
  <c r="R187" i="14" s="1"/>
  <c r="C184" i="14" l="1"/>
  <c r="D184" i="14"/>
  <c r="Q188" i="14"/>
  <c r="R188" i="14" s="1"/>
  <c r="S187" i="14"/>
  <c r="T187" i="14" s="1"/>
  <c r="B185" i="14"/>
  <c r="E184" i="14"/>
  <c r="F184" i="14" s="1"/>
  <c r="C185" i="14" l="1"/>
  <c r="D185" i="14"/>
  <c r="E185" i="14"/>
  <c r="F185" i="14" s="1"/>
  <c r="B186" i="14"/>
  <c r="Q189" i="14"/>
  <c r="R189" i="14" s="1"/>
  <c r="S188" i="14"/>
  <c r="T188" i="14" s="1"/>
  <c r="C186" i="14" l="1"/>
  <c r="D186" i="14"/>
  <c r="E186" i="14" s="1"/>
  <c r="F186" i="14" s="1"/>
  <c r="B187" i="14"/>
  <c r="S189" i="14"/>
  <c r="T189" i="14" s="1"/>
  <c r="Q190" i="14"/>
  <c r="R190" i="14" s="1"/>
  <c r="C187" i="14" l="1"/>
  <c r="D187" i="14"/>
  <c r="Q191" i="14"/>
  <c r="R191" i="14" s="1"/>
  <c r="S190" i="14"/>
  <c r="T190" i="14" s="1"/>
  <c r="B188" i="14"/>
  <c r="E187" i="14"/>
  <c r="F187" i="14" s="1"/>
  <c r="C188" i="14" l="1"/>
  <c r="D188" i="14"/>
  <c r="B189" i="14"/>
  <c r="E188" i="14"/>
  <c r="F188" i="14" s="1"/>
  <c r="S191" i="14"/>
  <c r="T191" i="14" s="1"/>
  <c r="Q192" i="14"/>
  <c r="R192" i="14" s="1"/>
  <c r="D189" i="14" l="1"/>
  <c r="C189" i="14"/>
  <c r="Q193" i="14"/>
  <c r="R193" i="14" s="1"/>
  <c r="S192" i="14"/>
  <c r="T192" i="14" s="1"/>
  <c r="E189" i="14"/>
  <c r="F189" i="14" s="1"/>
  <c r="B190" i="14"/>
  <c r="C190" i="14" l="1"/>
  <c r="D190" i="14"/>
  <c r="B191" i="14"/>
  <c r="E190" i="14"/>
  <c r="F190" i="14" s="1"/>
  <c r="Q194" i="14"/>
  <c r="R194" i="14" s="1"/>
  <c r="S193" i="14"/>
  <c r="T193" i="14" s="1"/>
  <c r="C191" i="14" l="1"/>
  <c r="D191" i="14"/>
  <c r="B192" i="14"/>
  <c r="E191" i="14"/>
  <c r="F191" i="14" s="1"/>
  <c r="S194" i="14"/>
  <c r="T194" i="14" s="1"/>
  <c r="Q195" i="14"/>
  <c r="R195" i="14" s="1"/>
  <c r="C192" i="14" l="1"/>
  <c r="D192" i="14"/>
  <c r="S195" i="14"/>
  <c r="T195" i="14" s="1"/>
  <c r="Q196" i="14"/>
  <c r="R196" i="14" s="1"/>
  <c r="B193" i="14"/>
  <c r="E192" i="14"/>
  <c r="F192" i="14" s="1"/>
  <c r="C193" i="14" l="1"/>
  <c r="D193" i="14"/>
  <c r="B194" i="14"/>
  <c r="E193" i="14"/>
  <c r="F193" i="14" s="1"/>
  <c r="S196" i="14"/>
  <c r="T196" i="14" s="1"/>
  <c r="Q197" i="14"/>
  <c r="R197" i="14" s="1"/>
  <c r="C194" i="14" l="1"/>
  <c r="D194" i="14"/>
  <c r="S197" i="14"/>
  <c r="T197" i="14" s="1"/>
  <c r="Q198" i="14"/>
  <c r="R198" i="14" s="1"/>
  <c r="E194" i="14"/>
  <c r="F194" i="14" s="1"/>
  <c r="B195" i="14"/>
  <c r="C195" i="14" l="1"/>
  <c r="D195" i="14"/>
  <c r="B196" i="14"/>
  <c r="E195" i="14"/>
  <c r="F195" i="14" s="1"/>
  <c r="Q199" i="14"/>
  <c r="R199" i="14" s="1"/>
  <c r="S198" i="14"/>
  <c r="T198" i="14" s="1"/>
  <c r="C196" i="14" l="1"/>
  <c r="D196" i="14"/>
  <c r="E196" i="14"/>
  <c r="F196" i="14" s="1"/>
  <c r="B197" i="14"/>
  <c r="Q200" i="14"/>
  <c r="R200" i="14" s="1"/>
  <c r="S199" i="14"/>
  <c r="T199" i="14" s="1"/>
  <c r="C197" i="14" l="1"/>
  <c r="D197" i="14"/>
  <c r="Q201" i="14"/>
  <c r="R201" i="14" s="1"/>
  <c r="S200" i="14"/>
  <c r="T200" i="14" s="1"/>
  <c r="B198" i="14"/>
  <c r="E197" i="14"/>
  <c r="F197" i="14" s="1"/>
  <c r="D198" i="14" l="1"/>
  <c r="C198" i="14"/>
  <c r="E198" i="14"/>
  <c r="F198" i="14" s="1"/>
  <c r="B199" i="14"/>
  <c r="Q202" i="14"/>
  <c r="R202" i="14" s="1"/>
  <c r="S201" i="14"/>
  <c r="T201" i="14" s="1"/>
  <c r="C199" i="14" l="1"/>
  <c r="D199" i="14"/>
  <c r="B200" i="14"/>
  <c r="E199" i="14"/>
  <c r="F199" i="14" s="1"/>
  <c r="S202" i="14"/>
  <c r="T202" i="14" s="1"/>
  <c r="Q203" i="14"/>
  <c r="R203" i="14" s="1"/>
  <c r="C200" i="14" l="1"/>
  <c r="D200" i="14"/>
  <c r="Q204" i="14"/>
  <c r="R204" i="14" s="1"/>
  <c r="S203" i="14"/>
  <c r="T203" i="14" s="1"/>
  <c r="E200" i="14"/>
  <c r="F200" i="14" s="1"/>
  <c r="B201" i="14"/>
  <c r="C201" i="14" l="1"/>
  <c r="D201" i="14"/>
  <c r="B202" i="14"/>
  <c r="E201" i="14"/>
  <c r="F201" i="14" s="1"/>
  <c r="Q205" i="14"/>
  <c r="R205" i="14" s="1"/>
  <c r="S204" i="14"/>
  <c r="T204" i="14" s="1"/>
  <c r="C202" i="14" l="1"/>
  <c r="D202" i="14"/>
  <c r="B203" i="14"/>
  <c r="E202" i="14"/>
  <c r="F202" i="14" s="1"/>
  <c r="S205" i="14"/>
  <c r="T205" i="14" s="1"/>
  <c r="Q206" i="14"/>
  <c r="R206" i="14" s="1"/>
  <c r="D203" i="14" l="1"/>
  <c r="C203" i="14"/>
  <c r="B204" i="14"/>
  <c r="E203" i="14"/>
  <c r="F203" i="14" s="1"/>
  <c r="Q207" i="14"/>
  <c r="R207" i="14" s="1"/>
  <c r="S206" i="14"/>
  <c r="T206" i="14" s="1"/>
  <c r="C204" i="14" l="1"/>
  <c r="D204" i="14"/>
  <c r="E204" i="14"/>
  <c r="F204" i="14" s="1"/>
  <c r="B205" i="14"/>
  <c r="Q208" i="14"/>
  <c r="R208" i="14" s="1"/>
  <c r="S207" i="14"/>
  <c r="T207" i="14" s="1"/>
  <c r="C205" i="14" l="1"/>
  <c r="D205" i="14"/>
  <c r="S208" i="14"/>
  <c r="T208" i="14" s="1"/>
  <c r="Q209" i="14"/>
  <c r="R209" i="14" s="1"/>
  <c r="B206" i="14"/>
  <c r="E205" i="14"/>
  <c r="F205" i="14" s="1"/>
  <c r="C206" i="14" l="1"/>
  <c r="D206" i="14"/>
  <c r="B207" i="14"/>
  <c r="E206" i="14"/>
  <c r="F206" i="14" s="1"/>
  <c r="S209" i="14"/>
  <c r="T209" i="14" s="1"/>
  <c r="Q210" i="14"/>
  <c r="R210" i="14" s="1"/>
  <c r="D207" i="14" l="1"/>
  <c r="C207" i="14"/>
  <c r="Q211" i="14"/>
  <c r="R211" i="14" s="1"/>
  <c r="S210" i="14"/>
  <c r="T210" i="14" s="1"/>
  <c r="E207" i="14"/>
  <c r="F207" i="14" s="1"/>
  <c r="B208" i="14"/>
  <c r="D208" i="14" l="1"/>
  <c r="C208" i="14"/>
  <c r="E208" i="14"/>
  <c r="F208" i="14" s="1"/>
  <c r="B209" i="14"/>
  <c r="Q212" i="14"/>
  <c r="R212" i="14" s="1"/>
  <c r="S211" i="14"/>
  <c r="T211" i="14" s="1"/>
  <c r="C209" i="14" l="1"/>
  <c r="D209" i="14"/>
  <c r="B210" i="14"/>
  <c r="E209" i="14"/>
  <c r="F209" i="14" s="1"/>
  <c r="S212" i="14"/>
  <c r="T212" i="14" s="1"/>
  <c r="Q213" i="14"/>
  <c r="R213" i="14" s="1"/>
  <c r="C210" i="14" l="1"/>
  <c r="D210" i="14"/>
  <c r="B211" i="14"/>
  <c r="E210" i="14"/>
  <c r="F210" i="14" s="1"/>
  <c r="Q214" i="14"/>
  <c r="R214" i="14" s="1"/>
  <c r="S213" i="14"/>
  <c r="T213" i="14" s="1"/>
  <c r="C211" i="14" l="1"/>
  <c r="D211" i="14"/>
  <c r="B212" i="14"/>
  <c r="E211" i="14"/>
  <c r="F211" i="14" s="1"/>
  <c r="Q215" i="14"/>
  <c r="R215" i="14" s="1"/>
  <c r="S214" i="14"/>
  <c r="T214" i="14" s="1"/>
  <c r="C212" i="14" l="1"/>
  <c r="D212" i="14"/>
  <c r="E212" i="14"/>
  <c r="F212" i="14" s="1"/>
  <c r="B213" i="14"/>
  <c r="Q216" i="14"/>
  <c r="R216" i="14" s="1"/>
  <c r="S215" i="14"/>
  <c r="T215" i="14" s="1"/>
  <c r="C213" i="14" l="1"/>
  <c r="D213" i="14"/>
  <c r="B214" i="14"/>
  <c r="E213" i="14"/>
  <c r="F213" i="14" s="1"/>
  <c r="S216" i="14"/>
  <c r="T216" i="14" s="1"/>
  <c r="Q217" i="14"/>
  <c r="R217" i="14" s="1"/>
  <c r="D214" i="14" l="1"/>
  <c r="C214" i="14"/>
  <c r="B215" i="14"/>
  <c r="E214" i="14"/>
  <c r="F214" i="14" s="1"/>
  <c r="Q218" i="14"/>
  <c r="R218" i="14" s="1"/>
  <c r="S217" i="14"/>
  <c r="T217" i="14" s="1"/>
  <c r="C215" i="14" l="1"/>
  <c r="D215" i="14"/>
  <c r="E215" i="14"/>
  <c r="F215" i="14" s="1"/>
  <c r="B216" i="14"/>
  <c r="Q219" i="14"/>
  <c r="R219" i="14" s="1"/>
  <c r="S218" i="14"/>
  <c r="T218" i="14" s="1"/>
  <c r="C216" i="14" l="1"/>
  <c r="D216" i="14"/>
  <c r="Q220" i="14"/>
  <c r="R220" i="14" s="1"/>
  <c r="S219" i="14"/>
  <c r="T219" i="14" s="1"/>
  <c r="B217" i="14"/>
  <c r="E216" i="14"/>
  <c r="F216" i="14" s="1"/>
  <c r="C217" i="14" l="1"/>
  <c r="D217" i="14"/>
  <c r="B218" i="14"/>
  <c r="E217" i="14"/>
  <c r="F217" i="14" s="1"/>
  <c r="Q221" i="14"/>
  <c r="R221" i="14" s="1"/>
  <c r="S220" i="14"/>
  <c r="T220" i="14" s="1"/>
  <c r="C218" i="14" l="1"/>
  <c r="D218" i="14"/>
  <c r="B219" i="14"/>
  <c r="E218" i="14"/>
  <c r="F218" i="14" s="1"/>
  <c r="Q222" i="14"/>
  <c r="R222" i="14" s="1"/>
  <c r="S221" i="14"/>
  <c r="T221" i="14" s="1"/>
  <c r="D219" i="14" l="1"/>
  <c r="C219" i="14"/>
  <c r="B220" i="14"/>
  <c r="E219" i="14"/>
  <c r="F219" i="14" s="1"/>
  <c r="Q223" i="14"/>
  <c r="R223" i="14" s="1"/>
  <c r="S222" i="14"/>
  <c r="T222" i="14" s="1"/>
  <c r="C220" i="14" l="1"/>
  <c r="D220" i="14"/>
  <c r="B221" i="14"/>
  <c r="E220" i="14"/>
  <c r="F220" i="14" s="1"/>
  <c r="Q224" i="14"/>
  <c r="R224" i="14" s="1"/>
  <c r="S223" i="14"/>
  <c r="T223" i="14" s="1"/>
  <c r="C221" i="14" l="1"/>
  <c r="D221" i="14"/>
  <c r="B222" i="14"/>
  <c r="E221" i="14"/>
  <c r="F221" i="14" s="1"/>
  <c r="Q225" i="14"/>
  <c r="R225" i="14" s="1"/>
  <c r="S224" i="14"/>
  <c r="T224" i="14" s="1"/>
  <c r="C222" i="14" l="1"/>
  <c r="D222" i="14"/>
  <c r="B223" i="14"/>
  <c r="E222" i="14"/>
  <c r="F222" i="14" s="1"/>
  <c r="Q226" i="14"/>
  <c r="R226" i="14" s="1"/>
  <c r="S225" i="14"/>
  <c r="T225" i="14" s="1"/>
  <c r="C223" i="14" l="1"/>
  <c r="D223" i="14"/>
  <c r="B224" i="14"/>
  <c r="E223" i="14"/>
  <c r="F223" i="14" s="1"/>
  <c r="Q227" i="14"/>
  <c r="R227" i="14" s="1"/>
  <c r="S226" i="14"/>
  <c r="T226" i="14" s="1"/>
  <c r="C224" i="14" l="1"/>
  <c r="D224" i="14"/>
  <c r="B225" i="14"/>
  <c r="E224" i="14"/>
  <c r="F224" i="14" s="1"/>
  <c r="Q228" i="14"/>
  <c r="R228" i="14" s="1"/>
  <c r="S227" i="14"/>
  <c r="T227" i="14" s="1"/>
  <c r="C225" i="14" l="1"/>
  <c r="D225" i="14"/>
  <c r="Q229" i="14"/>
  <c r="R229" i="14" s="1"/>
  <c r="S228" i="14"/>
  <c r="T228" i="14" s="1"/>
  <c r="B226" i="14"/>
  <c r="E225" i="14"/>
  <c r="F225" i="14" s="1"/>
  <c r="C226" i="14" l="1"/>
  <c r="D226" i="14"/>
  <c r="B227" i="14"/>
  <c r="E226" i="14"/>
  <c r="F226" i="14" s="1"/>
  <c r="Q230" i="14"/>
  <c r="R230" i="14" s="1"/>
  <c r="S229" i="14"/>
  <c r="T229" i="14" s="1"/>
  <c r="C227" i="14" l="1"/>
  <c r="D227" i="14"/>
  <c r="B228" i="14"/>
  <c r="E227" i="14"/>
  <c r="F227" i="14" s="1"/>
  <c r="Q231" i="14"/>
  <c r="R231" i="14" s="1"/>
  <c r="S230" i="14"/>
  <c r="T230" i="14" s="1"/>
  <c r="C228" i="14" l="1"/>
  <c r="D228" i="14"/>
  <c r="B229" i="14"/>
  <c r="E228" i="14"/>
  <c r="F228" i="14" s="1"/>
  <c r="Q232" i="14"/>
  <c r="R232" i="14" s="1"/>
  <c r="S231" i="14"/>
  <c r="T231" i="14" s="1"/>
  <c r="D229" i="14" l="1"/>
  <c r="C229" i="14"/>
  <c r="B230" i="14"/>
  <c r="E229" i="14"/>
  <c r="F229" i="14" s="1"/>
  <c r="Q233" i="14"/>
  <c r="R233" i="14" s="1"/>
  <c r="S232" i="14"/>
  <c r="T232" i="14" s="1"/>
  <c r="D230" i="14" l="1"/>
  <c r="C230" i="14"/>
  <c r="B231" i="14"/>
  <c r="E230" i="14"/>
  <c r="F230" i="14" s="1"/>
  <c r="Q234" i="14"/>
  <c r="R234" i="14" s="1"/>
  <c r="S233" i="14"/>
  <c r="T233" i="14" s="1"/>
  <c r="D231" i="14" l="1"/>
  <c r="C231" i="14"/>
  <c r="B232" i="14"/>
  <c r="E231" i="14"/>
  <c r="F231" i="14" s="1"/>
  <c r="Q235" i="14"/>
  <c r="R235" i="14" s="1"/>
  <c r="S234" i="14"/>
  <c r="T234" i="14" s="1"/>
  <c r="D232" i="14" l="1"/>
  <c r="C232" i="14"/>
  <c r="B233" i="14"/>
  <c r="E232" i="14"/>
  <c r="F232" i="14" s="1"/>
  <c r="Q236" i="14"/>
  <c r="R236" i="14" s="1"/>
  <c r="S235" i="14"/>
  <c r="T235" i="14" s="1"/>
  <c r="C233" i="14" l="1"/>
  <c r="D233" i="14"/>
  <c r="B234" i="14"/>
  <c r="E233" i="14"/>
  <c r="F233" i="14" s="1"/>
  <c r="Q237" i="14"/>
  <c r="R237" i="14" s="1"/>
  <c r="S236" i="14"/>
  <c r="T236" i="14" s="1"/>
  <c r="C234" i="14" l="1"/>
  <c r="D234" i="14"/>
  <c r="Q238" i="14"/>
  <c r="R238" i="14" s="1"/>
  <c r="S237" i="14"/>
  <c r="T237" i="14" s="1"/>
  <c r="B235" i="14"/>
  <c r="E234" i="14"/>
  <c r="F234" i="14" s="1"/>
  <c r="C235" i="14" l="1"/>
  <c r="D235" i="14"/>
  <c r="B236" i="14"/>
  <c r="E235" i="14"/>
  <c r="F235" i="14" s="1"/>
  <c r="S238" i="14"/>
  <c r="T238" i="14" s="1"/>
  <c r="Q239" i="14"/>
  <c r="R239" i="14" s="1"/>
  <c r="D236" i="14" l="1"/>
  <c r="C236" i="14"/>
  <c r="Q240" i="14"/>
  <c r="R240" i="14" s="1"/>
  <c r="S239" i="14"/>
  <c r="T239" i="14" s="1"/>
  <c r="B237" i="14"/>
  <c r="E236" i="14"/>
  <c r="F236" i="14" s="1"/>
  <c r="D237" i="14" l="1"/>
  <c r="C237" i="14"/>
  <c r="B238" i="14"/>
  <c r="E237" i="14"/>
  <c r="F237" i="14" s="1"/>
  <c r="Q241" i="14"/>
  <c r="R241" i="14" s="1"/>
  <c r="S240" i="14"/>
  <c r="T240" i="14" s="1"/>
  <c r="C238" i="14" l="1"/>
  <c r="D238" i="14"/>
  <c r="B239" i="14"/>
  <c r="E238" i="14"/>
  <c r="F238" i="14" s="1"/>
  <c r="Q242" i="14"/>
  <c r="R242" i="14" s="1"/>
  <c r="S241" i="14"/>
  <c r="T241" i="14" s="1"/>
  <c r="C239" i="14" l="1"/>
  <c r="D239" i="14"/>
  <c r="B240" i="14"/>
  <c r="E239" i="14"/>
  <c r="F239" i="14" s="1"/>
  <c r="Q243" i="14"/>
  <c r="R243" i="14" s="1"/>
  <c r="S242" i="14"/>
  <c r="T242" i="14" s="1"/>
  <c r="C240" i="14" l="1"/>
  <c r="D240" i="14"/>
  <c r="B241" i="14"/>
  <c r="E240" i="14"/>
  <c r="F240" i="14" s="1"/>
  <c r="Q244" i="14"/>
  <c r="R244" i="14" s="1"/>
  <c r="S243" i="14"/>
  <c r="T243" i="14" s="1"/>
  <c r="C241" i="14" l="1"/>
  <c r="D241" i="14"/>
  <c r="B242" i="14"/>
  <c r="E241" i="14"/>
  <c r="F241" i="14" s="1"/>
  <c r="Q245" i="14"/>
  <c r="R245" i="14" s="1"/>
  <c r="S244" i="14"/>
  <c r="T244" i="14" s="1"/>
  <c r="C242" i="14" l="1"/>
  <c r="D242" i="14"/>
  <c r="B243" i="14"/>
  <c r="E242" i="14"/>
  <c r="F242" i="14" s="1"/>
  <c r="Q246" i="14"/>
  <c r="R246" i="14" s="1"/>
  <c r="S245" i="14"/>
  <c r="T245" i="14" s="1"/>
  <c r="D243" i="14" l="1"/>
  <c r="C243" i="14"/>
  <c r="B244" i="14"/>
  <c r="E243" i="14"/>
  <c r="F243" i="14" s="1"/>
  <c r="Q247" i="14"/>
  <c r="R247" i="14" s="1"/>
  <c r="S246" i="14"/>
  <c r="T246" i="14" s="1"/>
  <c r="C244" i="14" l="1"/>
  <c r="D244" i="14"/>
  <c r="B245" i="14"/>
  <c r="E244" i="14"/>
  <c r="F244" i="14" s="1"/>
  <c r="Q248" i="14"/>
  <c r="R248" i="14" s="1"/>
  <c r="S247" i="14"/>
  <c r="T247" i="14" s="1"/>
  <c r="C245" i="14" l="1"/>
  <c r="D245" i="14"/>
  <c r="E245" i="14"/>
  <c r="F245" i="14" s="1"/>
  <c r="B246" i="14"/>
  <c r="Q249" i="14"/>
  <c r="R249" i="14" s="1"/>
  <c r="S248" i="14"/>
  <c r="T248" i="14" s="1"/>
  <c r="C246" i="14" l="1"/>
  <c r="D246" i="14"/>
  <c r="B247" i="14"/>
  <c r="E246" i="14"/>
  <c r="F246" i="14" s="1"/>
  <c r="Q250" i="14"/>
  <c r="R250" i="14" s="1"/>
  <c r="S249" i="14"/>
  <c r="T249" i="14" s="1"/>
  <c r="C247" i="14" l="1"/>
  <c r="D247" i="14"/>
  <c r="B248" i="14"/>
  <c r="E247" i="14"/>
  <c r="F247" i="14" s="1"/>
  <c r="Q251" i="14"/>
  <c r="R251" i="14" s="1"/>
  <c r="S250" i="14"/>
  <c r="T250" i="14" s="1"/>
  <c r="C248" i="14" l="1"/>
  <c r="D248" i="14"/>
  <c r="B249" i="14"/>
  <c r="E248" i="14"/>
  <c r="F248" i="14" s="1"/>
  <c r="Q252" i="14"/>
  <c r="R252" i="14" s="1"/>
  <c r="S251" i="14"/>
  <c r="T251" i="14" s="1"/>
  <c r="D249" i="14" l="1"/>
  <c r="C249" i="14"/>
  <c r="B250" i="14"/>
  <c r="E249" i="14"/>
  <c r="F249" i="14" s="1"/>
  <c r="Q253" i="14"/>
  <c r="R253" i="14" s="1"/>
  <c r="S252" i="14"/>
  <c r="T252" i="14" s="1"/>
  <c r="C250" i="14" l="1"/>
  <c r="D250" i="14"/>
  <c r="E250" i="14" s="1"/>
  <c r="F250" i="14" s="1"/>
  <c r="B251" i="14"/>
  <c r="Q254" i="14"/>
  <c r="R254" i="14" s="1"/>
  <c r="S253" i="14"/>
  <c r="T253" i="14" s="1"/>
  <c r="D251" i="14" l="1"/>
  <c r="C251" i="14"/>
  <c r="B252" i="14"/>
  <c r="E251" i="14"/>
  <c r="F251" i="14" s="1"/>
  <c r="Q255" i="14"/>
  <c r="R255" i="14" s="1"/>
  <c r="S254" i="14"/>
  <c r="T254" i="14" s="1"/>
  <c r="C252" i="14" l="1"/>
  <c r="D252" i="14"/>
  <c r="B253" i="14"/>
  <c r="E252" i="14"/>
  <c r="F252" i="14" s="1"/>
  <c r="Q256" i="14"/>
  <c r="R256" i="14" s="1"/>
  <c r="S255" i="14"/>
  <c r="T255" i="14" s="1"/>
  <c r="C253" i="14" l="1"/>
  <c r="D253" i="14"/>
  <c r="B254" i="14"/>
  <c r="E253" i="14"/>
  <c r="F253" i="14" s="1"/>
  <c r="Q257" i="14"/>
  <c r="R257" i="14" s="1"/>
  <c r="S256" i="14"/>
  <c r="T256" i="14" s="1"/>
  <c r="C254" i="14" l="1"/>
  <c r="D254" i="14"/>
  <c r="B255" i="14"/>
  <c r="E254" i="14"/>
  <c r="F254" i="14" s="1"/>
  <c r="S257" i="14"/>
  <c r="T257" i="14" s="1"/>
  <c r="Q258" i="14"/>
  <c r="R258" i="14" s="1"/>
  <c r="D255" i="14" l="1"/>
  <c r="C255" i="14"/>
  <c r="Q259" i="14"/>
  <c r="R259" i="14" s="1"/>
  <c r="S258" i="14"/>
  <c r="T258" i="14" s="1"/>
  <c r="B256" i="14"/>
  <c r="E255" i="14"/>
  <c r="F255" i="14" s="1"/>
  <c r="C256" i="14" l="1"/>
  <c r="D256" i="14"/>
  <c r="B257" i="14"/>
  <c r="E256" i="14"/>
  <c r="F256" i="14" s="1"/>
  <c r="Q260" i="14"/>
  <c r="R260" i="14" s="1"/>
  <c r="S259" i="14"/>
  <c r="T259" i="14" s="1"/>
  <c r="C257" i="14" l="1"/>
  <c r="D257" i="14"/>
  <c r="B258" i="14"/>
  <c r="E257" i="14"/>
  <c r="F257" i="14" s="1"/>
  <c r="Q261" i="14"/>
  <c r="R261" i="14" s="1"/>
  <c r="S260" i="14"/>
  <c r="T260" i="14" s="1"/>
  <c r="C258" i="14" l="1"/>
  <c r="D258" i="14"/>
  <c r="B259" i="14"/>
  <c r="E258" i="14"/>
  <c r="F258" i="14" s="1"/>
  <c r="Q262" i="14"/>
  <c r="R262" i="14" s="1"/>
  <c r="S261" i="14"/>
  <c r="T261" i="14" s="1"/>
  <c r="C259" i="14" l="1"/>
  <c r="D259" i="14"/>
  <c r="B260" i="14"/>
  <c r="E259" i="14"/>
  <c r="F259" i="14" s="1"/>
  <c r="Q263" i="14"/>
  <c r="R263" i="14" s="1"/>
  <c r="S262" i="14"/>
  <c r="T262" i="14" s="1"/>
  <c r="C260" i="14" l="1"/>
  <c r="D260" i="14"/>
  <c r="B261" i="14"/>
  <c r="E260" i="14"/>
  <c r="F260" i="14" s="1"/>
  <c r="S263" i="14"/>
  <c r="T263" i="14" s="1"/>
  <c r="Q264" i="14"/>
  <c r="R264" i="14" s="1"/>
  <c r="C261" i="14" l="1"/>
  <c r="D261" i="14"/>
  <c r="B262" i="14"/>
  <c r="E261" i="14"/>
  <c r="F261" i="14" s="1"/>
  <c r="Q265" i="14"/>
  <c r="R265" i="14" s="1"/>
  <c r="S264" i="14"/>
  <c r="T264" i="14" s="1"/>
  <c r="C262" i="14" l="1"/>
  <c r="D262" i="14"/>
  <c r="Q266" i="14"/>
  <c r="R266" i="14" s="1"/>
  <c r="S265" i="14"/>
  <c r="T265" i="14" s="1"/>
  <c r="B263" i="14"/>
  <c r="E262" i="14"/>
  <c r="F262" i="14" s="1"/>
  <c r="C263" i="14" l="1"/>
  <c r="D263" i="14"/>
  <c r="E263" i="14"/>
  <c r="F263" i="14" s="1"/>
  <c r="B264" i="14"/>
  <c r="Q267" i="14"/>
  <c r="R267" i="14" s="1"/>
  <c r="S266" i="14"/>
  <c r="T266" i="14" s="1"/>
  <c r="C264" i="14" l="1"/>
  <c r="D264" i="14"/>
  <c r="B265" i="14"/>
  <c r="E264" i="14"/>
  <c r="F264" i="14" s="1"/>
  <c r="Q268" i="14"/>
  <c r="R268" i="14" s="1"/>
  <c r="S267" i="14"/>
  <c r="T267" i="14" s="1"/>
  <c r="D265" i="14" l="1"/>
  <c r="C265" i="14"/>
  <c r="B266" i="14"/>
  <c r="E265" i="14"/>
  <c r="F265" i="14" s="1"/>
  <c r="Q269" i="14"/>
  <c r="R269" i="14" s="1"/>
  <c r="S268" i="14"/>
  <c r="T268" i="14" s="1"/>
  <c r="C266" i="14" l="1"/>
  <c r="D266" i="14"/>
  <c r="B267" i="14"/>
  <c r="E266" i="14"/>
  <c r="F266" i="14" s="1"/>
  <c r="S269" i="14"/>
  <c r="T269" i="14" s="1"/>
  <c r="Q270" i="14"/>
  <c r="R270" i="14" s="1"/>
  <c r="D267" i="14" l="1"/>
  <c r="C267" i="14"/>
  <c r="Q271" i="14"/>
  <c r="R271" i="14" s="1"/>
  <c r="S270" i="14"/>
  <c r="T270" i="14" s="1"/>
  <c r="B268" i="14"/>
  <c r="E267" i="14"/>
  <c r="F267" i="14" s="1"/>
  <c r="C268" i="14" l="1"/>
  <c r="D268" i="14"/>
  <c r="B269" i="14"/>
  <c r="E268" i="14"/>
  <c r="F268" i="14" s="1"/>
  <c r="S271" i="14"/>
  <c r="T271" i="14" s="1"/>
  <c r="Q272" i="14"/>
  <c r="R272" i="14" s="1"/>
  <c r="C269" i="14" l="1"/>
  <c r="D269" i="14"/>
  <c r="B270" i="14"/>
  <c r="E269" i="14"/>
  <c r="F269" i="14" s="1"/>
  <c r="Q273" i="14"/>
  <c r="R273" i="14" s="1"/>
  <c r="S272" i="14"/>
  <c r="T272" i="14" s="1"/>
  <c r="C270" i="14" l="1"/>
  <c r="D270" i="14"/>
  <c r="Q274" i="14"/>
  <c r="R274" i="14" s="1"/>
  <c r="S273" i="14"/>
  <c r="T273" i="14" s="1"/>
  <c r="B271" i="14"/>
  <c r="E270" i="14"/>
  <c r="F270" i="14" s="1"/>
  <c r="C271" i="14" l="1"/>
  <c r="D271" i="14"/>
  <c r="E271" i="14"/>
  <c r="F271" i="14" s="1"/>
  <c r="B272" i="14"/>
  <c r="S274" i="14"/>
  <c r="T274" i="14" s="1"/>
  <c r="Q275" i="14"/>
  <c r="R275" i="14" s="1"/>
  <c r="D272" i="14" l="1"/>
  <c r="C272" i="14"/>
  <c r="B273" i="14"/>
  <c r="E272" i="14"/>
  <c r="F272" i="14" s="1"/>
  <c r="Q276" i="14"/>
  <c r="R276" i="14" s="1"/>
  <c r="S275" i="14"/>
  <c r="T275" i="14" s="1"/>
  <c r="C273" i="14" l="1"/>
  <c r="D273" i="14"/>
  <c r="B274" i="14"/>
  <c r="E273" i="14"/>
  <c r="F273" i="14" s="1"/>
  <c r="S276" i="14"/>
  <c r="T276" i="14" s="1"/>
  <c r="Q277" i="14"/>
  <c r="R277" i="14" s="1"/>
  <c r="C274" i="14" l="1"/>
  <c r="D274" i="14"/>
  <c r="B275" i="14"/>
  <c r="E274" i="14"/>
  <c r="F274" i="14" s="1"/>
  <c r="Q278" i="14"/>
  <c r="R278" i="14" s="1"/>
  <c r="S277" i="14"/>
  <c r="T277" i="14" s="1"/>
  <c r="D275" i="14" l="1"/>
  <c r="C275" i="14"/>
  <c r="B276" i="14"/>
  <c r="E275" i="14"/>
  <c r="F275" i="14" s="1"/>
  <c r="Q279" i="14"/>
  <c r="R279" i="14" s="1"/>
  <c r="S278" i="14"/>
  <c r="T278" i="14" s="1"/>
  <c r="C276" i="14" l="1"/>
  <c r="D276" i="14"/>
  <c r="B277" i="14"/>
  <c r="E276" i="14"/>
  <c r="F276" i="14" s="1"/>
  <c r="S279" i="14"/>
  <c r="T279" i="14" s="1"/>
  <c r="Q280" i="14"/>
  <c r="R280" i="14" s="1"/>
  <c r="C277" i="14" l="1"/>
  <c r="D277" i="14"/>
  <c r="Q281" i="14"/>
  <c r="R281" i="14" s="1"/>
  <c r="S280" i="14"/>
  <c r="T280" i="14" s="1"/>
  <c r="B278" i="14"/>
  <c r="E277" i="14"/>
  <c r="F277" i="14" s="1"/>
  <c r="C278" i="14" l="1"/>
  <c r="D278" i="14"/>
  <c r="B279" i="14"/>
  <c r="E278" i="14"/>
  <c r="F278" i="14" s="1"/>
  <c r="Q282" i="14"/>
  <c r="R282" i="14" s="1"/>
  <c r="S281" i="14"/>
  <c r="T281" i="14" s="1"/>
  <c r="D279" i="14" l="1"/>
  <c r="C279" i="14"/>
  <c r="B280" i="14"/>
  <c r="E279" i="14"/>
  <c r="F279" i="14" s="1"/>
  <c r="Q283" i="14"/>
  <c r="R283" i="14" s="1"/>
  <c r="S282" i="14"/>
  <c r="T282" i="14" s="1"/>
  <c r="C280" i="14" l="1"/>
  <c r="D280" i="14"/>
  <c r="E280" i="14"/>
  <c r="F280" i="14" s="1"/>
  <c r="B281" i="14"/>
  <c r="S283" i="14"/>
  <c r="T283" i="14" s="1"/>
  <c r="Q284" i="14"/>
  <c r="R284" i="14" s="1"/>
  <c r="C281" i="14" l="1"/>
  <c r="D281" i="14"/>
  <c r="B282" i="14"/>
  <c r="E281" i="14"/>
  <c r="F281" i="14" s="1"/>
  <c r="Q285" i="14"/>
  <c r="R285" i="14" s="1"/>
  <c r="S284" i="14"/>
  <c r="T284" i="14" s="1"/>
  <c r="C282" i="14" l="1"/>
  <c r="D282" i="14"/>
  <c r="B283" i="14"/>
  <c r="E282" i="14"/>
  <c r="F282" i="14" s="1"/>
  <c r="Q286" i="14"/>
  <c r="R286" i="14" s="1"/>
  <c r="S285" i="14"/>
  <c r="T285" i="14" s="1"/>
  <c r="D283" i="14" l="1"/>
  <c r="C283" i="14"/>
  <c r="Q287" i="14"/>
  <c r="R287" i="14" s="1"/>
  <c r="S286" i="14"/>
  <c r="T286" i="14" s="1"/>
  <c r="B284" i="14"/>
  <c r="E283" i="14"/>
  <c r="F283" i="14" s="1"/>
  <c r="C284" i="14" l="1"/>
  <c r="D284" i="14"/>
  <c r="B285" i="14"/>
  <c r="E284" i="14"/>
  <c r="F284" i="14" s="1"/>
  <c r="Q288" i="14"/>
  <c r="R288" i="14" s="1"/>
  <c r="S287" i="14"/>
  <c r="T287" i="14" s="1"/>
  <c r="C285" i="14" l="1"/>
  <c r="D285" i="14"/>
  <c r="Q289" i="14"/>
  <c r="R289" i="14" s="1"/>
  <c r="S288" i="14"/>
  <c r="T288" i="14" s="1"/>
  <c r="B286" i="14"/>
  <c r="E285" i="14"/>
  <c r="F285" i="14" s="1"/>
  <c r="C286" i="14" l="1"/>
  <c r="D286" i="14"/>
  <c r="E286" i="14"/>
  <c r="F286" i="14" s="1"/>
  <c r="B287" i="14"/>
  <c r="Q290" i="14"/>
  <c r="R290" i="14" s="1"/>
  <c r="S289" i="14"/>
  <c r="T289" i="14" s="1"/>
  <c r="C287" i="14" l="1"/>
  <c r="D287" i="14"/>
  <c r="B288" i="14"/>
  <c r="E287" i="14"/>
  <c r="F287" i="14" s="1"/>
  <c r="Q291" i="14"/>
  <c r="R291" i="14" s="1"/>
  <c r="S290" i="14"/>
  <c r="T290" i="14" s="1"/>
  <c r="C288" i="14" l="1"/>
  <c r="D288" i="14"/>
  <c r="B289" i="14"/>
  <c r="E288" i="14"/>
  <c r="F288" i="14" s="1"/>
  <c r="Q292" i="14"/>
  <c r="R292" i="14" s="1"/>
  <c r="S291" i="14"/>
  <c r="T291" i="14" s="1"/>
  <c r="C289" i="14" l="1"/>
  <c r="D289" i="14"/>
  <c r="B290" i="14"/>
  <c r="E289" i="14"/>
  <c r="F289" i="14" s="1"/>
  <c r="Q293" i="14"/>
  <c r="R293" i="14" s="1"/>
  <c r="S292" i="14"/>
  <c r="T292" i="14" s="1"/>
  <c r="C290" i="14" l="1"/>
  <c r="D290" i="14"/>
  <c r="B291" i="14"/>
  <c r="E290" i="14"/>
  <c r="F290" i="14" s="1"/>
  <c r="Q294" i="14"/>
  <c r="R294" i="14" s="1"/>
  <c r="S293" i="14"/>
  <c r="T293" i="14" s="1"/>
  <c r="C291" i="14" l="1"/>
  <c r="D291" i="14"/>
  <c r="B292" i="14"/>
  <c r="E291" i="14"/>
  <c r="F291" i="14" s="1"/>
  <c r="Q295" i="14"/>
  <c r="R295" i="14" s="1"/>
  <c r="S294" i="14"/>
  <c r="T294" i="14" s="1"/>
  <c r="C292" i="14" l="1"/>
  <c r="D292" i="14"/>
  <c r="B293" i="14"/>
  <c r="E292" i="14"/>
  <c r="F292" i="14" s="1"/>
  <c r="Q296" i="14"/>
  <c r="R296" i="14" s="1"/>
  <c r="S295" i="14"/>
  <c r="T295" i="14" s="1"/>
  <c r="D293" i="14" l="1"/>
  <c r="C293" i="14"/>
  <c r="B294" i="14"/>
  <c r="E293" i="14"/>
  <c r="F293" i="14" s="1"/>
  <c r="Q297" i="14"/>
  <c r="R297" i="14" s="1"/>
  <c r="S296" i="14"/>
  <c r="T296" i="14" s="1"/>
  <c r="D294" i="14" l="1"/>
  <c r="C294" i="14"/>
  <c r="B295" i="14"/>
  <c r="E294" i="14"/>
  <c r="F294" i="14" s="1"/>
  <c r="Q298" i="14"/>
  <c r="R298" i="14" s="1"/>
  <c r="S297" i="14"/>
  <c r="T297" i="14" s="1"/>
  <c r="D295" i="14" l="1"/>
  <c r="C295" i="14"/>
  <c r="B296" i="14"/>
  <c r="E295" i="14"/>
  <c r="F295" i="14" s="1"/>
  <c r="Q299" i="14"/>
  <c r="R299" i="14" s="1"/>
  <c r="S298" i="14"/>
  <c r="T298" i="14" s="1"/>
  <c r="D296" i="14" l="1"/>
  <c r="C296" i="14"/>
  <c r="E296" i="14"/>
  <c r="F296" i="14" s="1"/>
  <c r="B297" i="14"/>
  <c r="Q300" i="14"/>
  <c r="R300" i="14" s="1"/>
  <c r="S299" i="14"/>
  <c r="T299" i="14" s="1"/>
  <c r="D297" i="14" l="1"/>
  <c r="C297" i="14"/>
  <c r="B298" i="14"/>
  <c r="E297" i="14"/>
  <c r="F297" i="14" s="1"/>
  <c r="Q301" i="14"/>
  <c r="R301" i="14" s="1"/>
  <c r="S300" i="14"/>
  <c r="T300" i="14" s="1"/>
  <c r="C298" i="14" l="1"/>
  <c r="D298" i="14"/>
  <c r="B299" i="14"/>
  <c r="E298" i="14"/>
  <c r="F298" i="14" s="1"/>
  <c r="Q302" i="14"/>
  <c r="R302" i="14" s="1"/>
  <c r="S301" i="14"/>
  <c r="T301" i="14" s="1"/>
  <c r="D299" i="14" l="1"/>
  <c r="C299" i="14"/>
  <c r="B300" i="14"/>
  <c r="E299" i="14"/>
  <c r="F299" i="14" s="1"/>
  <c r="Q303" i="14"/>
  <c r="R303" i="14" s="1"/>
  <c r="S302" i="14"/>
  <c r="T302" i="14" s="1"/>
  <c r="D300" i="14" l="1"/>
  <c r="C300" i="14"/>
  <c r="E300" i="14"/>
  <c r="F300" i="14" s="1"/>
  <c r="B301" i="14"/>
  <c r="Q304" i="14"/>
  <c r="R304" i="14" s="1"/>
  <c r="S303" i="14"/>
  <c r="T303" i="14" s="1"/>
  <c r="C301" i="14" l="1"/>
  <c r="D301" i="14"/>
  <c r="B302" i="14"/>
  <c r="E301" i="14"/>
  <c r="F301" i="14" s="1"/>
  <c r="Q305" i="14"/>
  <c r="R305" i="14" s="1"/>
  <c r="S304" i="14"/>
  <c r="T304" i="14" s="1"/>
  <c r="C302" i="14" l="1"/>
  <c r="D302" i="14"/>
  <c r="B303" i="14"/>
  <c r="E302" i="14"/>
  <c r="F302" i="14" s="1"/>
  <c r="Q306" i="14"/>
  <c r="R306" i="14" s="1"/>
  <c r="S305" i="14"/>
  <c r="T305" i="14" s="1"/>
  <c r="C303" i="14" l="1"/>
  <c r="D303" i="14"/>
  <c r="S306" i="14"/>
  <c r="T306" i="14" s="1"/>
  <c r="Q307" i="14"/>
  <c r="R307" i="14" s="1"/>
  <c r="B304" i="14"/>
  <c r="E303" i="14"/>
  <c r="F303" i="14" s="1"/>
  <c r="C304" i="14" l="1"/>
  <c r="D304" i="14"/>
  <c r="E304" i="14"/>
  <c r="F304" i="14" s="1"/>
  <c r="B305" i="14"/>
  <c r="Q308" i="14"/>
  <c r="R308" i="14" s="1"/>
  <c r="S307" i="14"/>
  <c r="T307" i="14" s="1"/>
  <c r="C305" i="14" l="1"/>
  <c r="D305" i="14"/>
  <c r="Q309" i="14"/>
  <c r="R309" i="14" s="1"/>
  <c r="S308" i="14"/>
  <c r="T308" i="14" s="1"/>
  <c r="B306" i="14"/>
  <c r="E305" i="14"/>
  <c r="F305" i="14" s="1"/>
  <c r="C306" i="14" l="1"/>
  <c r="D306" i="14"/>
  <c r="E306" i="14"/>
  <c r="F306" i="14" s="1"/>
  <c r="B307" i="14"/>
  <c r="Q310" i="14"/>
  <c r="R310" i="14" s="1"/>
  <c r="S309" i="14"/>
  <c r="T309" i="14" s="1"/>
  <c r="C307" i="14" l="1"/>
  <c r="D307" i="14"/>
  <c r="E307" i="14"/>
  <c r="F307" i="14" s="1"/>
  <c r="B308" i="14"/>
  <c r="Q311" i="14"/>
  <c r="R311" i="14" s="1"/>
  <c r="S310" i="14"/>
  <c r="T310" i="14" s="1"/>
  <c r="C308" i="14" l="1"/>
  <c r="D308" i="14"/>
  <c r="B309" i="14"/>
  <c r="E308" i="14"/>
  <c r="F308" i="14" s="1"/>
  <c r="Q312" i="14"/>
  <c r="R312" i="14" s="1"/>
  <c r="S311" i="14"/>
  <c r="T311" i="14" s="1"/>
  <c r="C309" i="14" l="1"/>
  <c r="D309" i="14"/>
  <c r="B310" i="14"/>
  <c r="E309" i="14"/>
  <c r="F309" i="14" s="1"/>
  <c r="Q313" i="14"/>
  <c r="R313" i="14" s="1"/>
  <c r="S312" i="14"/>
  <c r="T312" i="14" s="1"/>
  <c r="C310" i="14" l="1"/>
  <c r="D310" i="14"/>
  <c r="B311" i="14"/>
  <c r="E310" i="14"/>
  <c r="F310" i="14" s="1"/>
  <c r="Q314" i="14"/>
  <c r="R314" i="14" s="1"/>
  <c r="S313" i="14"/>
  <c r="T313" i="14" s="1"/>
  <c r="C311" i="14" l="1"/>
  <c r="D311" i="14"/>
  <c r="B312" i="14"/>
  <c r="E311" i="14"/>
  <c r="F311" i="14" s="1"/>
  <c r="Q315" i="14"/>
  <c r="R315" i="14" s="1"/>
  <c r="S314" i="14"/>
  <c r="T314" i="14" s="1"/>
  <c r="C312" i="14" l="1"/>
  <c r="D312" i="14"/>
  <c r="B313" i="14"/>
  <c r="E312" i="14"/>
  <c r="F312" i="14" s="1"/>
  <c r="Q316" i="14"/>
  <c r="R316" i="14" s="1"/>
  <c r="S315" i="14"/>
  <c r="T315" i="14" s="1"/>
  <c r="D313" i="14" l="1"/>
  <c r="C313" i="14"/>
  <c r="B314" i="14"/>
  <c r="E313" i="14"/>
  <c r="F313" i="14" s="1"/>
  <c r="Q317" i="14"/>
  <c r="R317" i="14" s="1"/>
  <c r="S316" i="14"/>
  <c r="T316" i="14" s="1"/>
  <c r="C314" i="14" l="1"/>
  <c r="D314" i="14"/>
  <c r="B315" i="14"/>
  <c r="E314" i="14"/>
  <c r="F314" i="14" s="1"/>
  <c r="Q318" i="14"/>
  <c r="R318" i="14" s="1"/>
  <c r="S317" i="14"/>
  <c r="T317" i="14" s="1"/>
  <c r="D315" i="14" l="1"/>
  <c r="C315" i="14"/>
  <c r="B316" i="14"/>
  <c r="E315" i="14"/>
  <c r="F315" i="14" s="1"/>
  <c r="Q319" i="14"/>
  <c r="R319" i="14" s="1"/>
  <c r="S318" i="14"/>
  <c r="T318" i="14" s="1"/>
  <c r="C316" i="14" l="1"/>
  <c r="D316" i="14"/>
  <c r="B317" i="14"/>
  <c r="E316" i="14"/>
  <c r="F316" i="14" s="1"/>
  <c r="Q320" i="14"/>
  <c r="R320" i="14" s="1"/>
  <c r="S319" i="14"/>
  <c r="T319" i="14" s="1"/>
  <c r="C317" i="14" l="1"/>
  <c r="D317" i="14"/>
  <c r="B318" i="14"/>
  <c r="E317" i="14"/>
  <c r="F317" i="14" s="1"/>
  <c r="Q321" i="14"/>
  <c r="R321" i="14" s="1"/>
  <c r="S320" i="14"/>
  <c r="T320" i="14" s="1"/>
  <c r="C318" i="14" l="1"/>
  <c r="D318" i="14"/>
  <c r="B319" i="14"/>
  <c r="E318" i="14"/>
  <c r="F318" i="14" s="1"/>
  <c r="Q322" i="14"/>
  <c r="R322" i="14" s="1"/>
  <c r="S321" i="14"/>
  <c r="T321" i="14" s="1"/>
  <c r="D319" i="14" l="1"/>
  <c r="C319" i="14"/>
  <c r="S322" i="14"/>
  <c r="T322" i="14" s="1"/>
  <c r="Q323" i="14"/>
  <c r="R323" i="14" s="1"/>
  <c r="B320" i="14"/>
  <c r="E319" i="14"/>
  <c r="F319" i="14" s="1"/>
  <c r="D320" i="14" l="1"/>
  <c r="C320" i="14"/>
  <c r="Q324" i="14"/>
  <c r="R324" i="14" s="1"/>
  <c r="S323" i="14"/>
  <c r="T323" i="14" s="1"/>
  <c r="B321" i="14"/>
  <c r="E320" i="14"/>
  <c r="F320" i="14" s="1"/>
  <c r="C321" i="14" l="1"/>
  <c r="D321" i="14"/>
  <c r="B322" i="14"/>
  <c r="E321" i="14"/>
  <c r="F321" i="14" s="1"/>
  <c r="S324" i="14"/>
  <c r="T324" i="14" s="1"/>
  <c r="Q325" i="14"/>
  <c r="R325" i="14" s="1"/>
  <c r="C322" i="14" l="1"/>
  <c r="D322" i="14"/>
  <c r="B323" i="14"/>
  <c r="E322" i="14"/>
  <c r="F322" i="14" s="1"/>
  <c r="Q326" i="14"/>
  <c r="R326" i="14" s="1"/>
  <c r="S325" i="14"/>
  <c r="T325" i="14" s="1"/>
  <c r="C323" i="14" l="1"/>
  <c r="D323" i="14"/>
  <c r="B324" i="14"/>
  <c r="E323" i="14"/>
  <c r="F323" i="14" s="1"/>
  <c r="Q327" i="14"/>
  <c r="R327" i="14" s="1"/>
  <c r="S326" i="14"/>
  <c r="T326" i="14" s="1"/>
  <c r="C324" i="14" l="1"/>
  <c r="D324" i="14"/>
  <c r="S327" i="14"/>
  <c r="T327" i="14" s="1"/>
  <c r="Q328" i="14"/>
  <c r="R328" i="14" s="1"/>
  <c r="B325" i="14"/>
  <c r="E324" i="14"/>
  <c r="F324" i="14" s="1"/>
  <c r="C325" i="14" l="1"/>
  <c r="D325" i="14"/>
  <c r="B326" i="14"/>
  <c r="E325" i="14"/>
  <c r="F325" i="14" s="1"/>
  <c r="Q329" i="14"/>
  <c r="R329" i="14" s="1"/>
  <c r="S328" i="14"/>
  <c r="T328" i="14" s="1"/>
  <c r="C326" i="14" l="1"/>
  <c r="D326" i="14"/>
  <c r="B327" i="14"/>
  <c r="E326" i="14"/>
  <c r="F326" i="14" s="1"/>
  <c r="Q330" i="14"/>
  <c r="R330" i="14" s="1"/>
  <c r="S329" i="14"/>
  <c r="T329" i="14" s="1"/>
  <c r="C327" i="14" l="1"/>
  <c r="D327" i="14"/>
  <c r="B328" i="14"/>
  <c r="E327" i="14"/>
  <c r="F327" i="14" s="1"/>
  <c r="Q331" i="14"/>
  <c r="R331" i="14" s="1"/>
  <c r="S330" i="14"/>
  <c r="T330" i="14" s="1"/>
  <c r="C328" i="14" l="1"/>
  <c r="D328" i="14"/>
  <c r="E328" i="14"/>
  <c r="F328" i="14" s="1"/>
  <c r="B329" i="14"/>
  <c r="Q332" i="14"/>
  <c r="R332" i="14" s="1"/>
  <c r="S331" i="14"/>
  <c r="T331" i="14" s="1"/>
  <c r="C329" i="14" l="1"/>
  <c r="D329" i="14"/>
  <c r="B330" i="14"/>
  <c r="E329" i="14"/>
  <c r="F329" i="14" s="1"/>
  <c r="Q333" i="14"/>
  <c r="R333" i="14" s="1"/>
  <c r="S332" i="14"/>
  <c r="T332" i="14" s="1"/>
  <c r="C330" i="14" l="1"/>
  <c r="D330" i="14"/>
  <c r="E330" i="14"/>
  <c r="F330" i="14" s="1"/>
  <c r="B331" i="14"/>
  <c r="Q334" i="14"/>
  <c r="R334" i="14" s="1"/>
  <c r="S333" i="14"/>
  <c r="T333" i="14" s="1"/>
  <c r="D331" i="14" l="1"/>
  <c r="C331" i="14"/>
  <c r="B332" i="14"/>
  <c r="E331" i="14"/>
  <c r="F331" i="14" s="1"/>
  <c r="Q335" i="14"/>
  <c r="R335" i="14" s="1"/>
  <c r="S334" i="14"/>
  <c r="T334" i="14" s="1"/>
  <c r="C332" i="14" l="1"/>
  <c r="D332" i="14"/>
  <c r="B333" i="14"/>
  <c r="E332" i="14"/>
  <c r="F332" i="14" s="1"/>
  <c r="Q336" i="14"/>
  <c r="R336" i="14" s="1"/>
  <c r="S335" i="14"/>
  <c r="T335" i="14" s="1"/>
  <c r="C333" i="14" l="1"/>
  <c r="D333" i="14"/>
  <c r="B334" i="14"/>
  <c r="E333" i="14"/>
  <c r="F333" i="14" s="1"/>
  <c r="Q337" i="14"/>
  <c r="R337" i="14" s="1"/>
  <c r="S336" i="14"/>
  <c r="T336" i="14" s="1"/>
  <c r="C334" i="14" l="1"/>
  <c r="D334" i="14"/>
  <c r="E334" i="14"/>
  <c r="F334" i="14" s="1"/>
  <c r="B335" i="14"/>
  <c r="Q338" i="14"/>
  <c r="R338" i="14" s="1"/>
  <c r="S337" i="14"/>
  <c r="T337" i="14" s="1"/>
  <c r="D335" i="14" l="1"/>
  <c r="C335" i="14"/>
  <c r="E335" i="14"/>
  <c r="F335" i="14" s="1"/>
  <c r="B336" i="14"/>
  <c r="Q339" i="14"/>
  <c r="R339" i="14" s="1"/>
  <c r="S338" i="14"/>
  <c r="T338" i="14" s="1"/>
  <c r="D336" i="14" l="1"/>
  <c r="C336" i="14"/>
  <c r="B337" i="14"/>
  <c r="E336" i="14"/>
  <c r="F336" i="14" s="1"/>
  <c r="S339" i="14"/>
  <c r="T339" i="14" s="1"/>
  <c r="Q340" i="14"/>
  <c r="R340" i="14" s="1"/>
  <c r="C337" i="14" l="1"/>
  <c r="D337" i="14"/>
  <c r="Q341" i="14"/>
  <c r="R341" i="14" s="1"/>
  <c r="S340" i="14"/>
  <c r="T340" i="14" s="1"/>
  <c r="B338" i="14"/>
  <c r="E337" i="14"/>
  <c r="F337" i="14" s="1"/>
  <c r="C338" i="14" l="1"/>
  <c r="D338" i="14"/>
  <c r="E338" i="14"/>
  <c r="F338" i="14" s="1"/>
  <c r="B339" i="14"/>
  <c r="Q342" i="14"/>
  <c r="R342" i="14" s="1"/>
  <c r="S341" i="14"/>
  <c r="T341" i="14" s="1"/>
  <c r="D339" i="14" l="1"/>
  <c r="C339" i="14"/>
  <c r="E339" i="14"/>
  <c r="F339" i="14" s="1"/>
  <c r="B340" i="14"/>
  <c r="Q343" i="14"/>
  <c r="R343" i="14" s="1"/>
  <c r="S342" i="14"/>
  <c r="T342" i="14" s="1"/>
  <c r="C340" i="14" l="1"/>
  <c r="D340" i="14"/>
  <c r="Q344" i="14"/>
  <c r="R344" i="14" s="1"/>
  <c r="S343" i="14"/>
  <c r="T343" i="14" s="1"/>
  <c r="E340" i="14"/>
  <c r="F340" i="14" s="1"/>
  <c r="B341" i="14"/>
  <c r="C341" i="14" l="1"/>
  <c r="D341" i="14"/>
  <c r="B342" i="14"/>
  <c r="E341" i="14"/>
  <c r="F341" i="14" s="1"/>
  <c r="Q345" i="14"/>
  <c r="R345" i="14" s="1"/>
  <c r="S344" i="14"/>
  <c r="T344" i="14" s="1"/>
  <c r="C342" i="14" l="1"/>
  <c r="D342" i="14"/>
  <c r="E342" i="14"/>
  <c r="F342" i="14" s="1"/>
  <c r="B343" i="14"/>
  <c r="Q346" i="14"/>
  <c r="R346" i="14" s="1"/>
  <c r="S345" i="14"/>
  <c r="T345" i="14" s="1"/>
  <c r="D343" i="14" l="1"/>
  <c r="C343" i="14"/>
  <c r="B344" i="14"/>
  <c r="E343" i="14"/>
  <c r="F343" i="14" s="1"/>
  <c r="Q347" i="14"/>
  <c r="R347" i="14" s="1"/>
  <c r="S346" i="14"/>
  <c r="T346" i="14" s="1"/>
  <c r="C344" i="14" l="1"/>
  <c r="D344" i="14"/>
  <c r="B345" i="14"/>
  <c r="E344" i="14"/>
  <c r="F344" i="14" s="1"/>
  <c r="S347" i="14"/>
  <c r="T347" i="14" s="1"/>
  <c r="Q348" i="14"/>
  <c r="R348" i="14" s="1"/>
  <c r="D345" i="14" l="1"/>
  <c r="C345" i="14"/>
  <c r="S348" i="14"/>
  <c r="T348" i="14" s="1"/>
  <c r="Q349" i="14"/>
  <c r="R349" i="14" s="1"/>
  <c r="B346" i="14"/>
  <c r="E345" i="14"/>
  <c r="F345" i="14" s="1"/>
  <c r="C346" i="14" l="1"/>
  <c r="D346" i="14"/>
  <c r="B347" i="14"/>
  <c r="E346" i="14"/>
  <c r="F346" i="14" s="1"/>
  <c r="S349" i="14"/>
  <c r="T349" i="14" s="1"/>
  <c r="Q350" i="14"/>
  <c r="R350" i="14" s="1"/>
  <c r="D347" i="14" l="1"/>
  <c r="C347" i="14"/>
  <c r="Q351" i="14"/>
  <c r="R351" i="14" s="1"/>
  <c r="S350" i="14"/>
  <c r="T350" i="14" s="1"/>
  <c r="B348" i="14"/>
  <c r="E347" i="14"/>
  <c r="F347" i="14" s="1"/>
  <c r="C348" i="14" l="1"/>
  <c r="D348" i="14"/>
  <c r="E348" i="14"/>
  <c r="F348" i="14" s="1"/>
  <c r="B349" i="14"/>
  <c r="S351" i="14"/>
  <c r="T351" i="14" s="1"/>
  <c r="Q352" i="14"/>
  <c r="R352" i="14" s="1"/>
  <c r="C349" i="14" l="1"/>
  <c r="D349" i="14"/>
  <c r="B350" i="14"/>
  <c r="E349" i="14"/>
  <c r="F349" i="14" s="1"/>
  <c r="S352" i="14"/>
  <c r="T352" i="14" s="1"/>
  <c r="Q353" i="14"/>
  <c r="R353" i="14" s="1"/>
  <c r="C350" i="14" l="1"/>
  <c r="D350" i="14"/>
  <c r="S353" i="14"/>
  <c r="T353" i="14" s="1"/>
  <c r="Q354" i="14"/>
  <c r="R354" i="14" s="1"/>
  <c r="B351" i="14"/>
  <c r="E350" i="14"/>
  <c r="F350" i="14" s="1"/>
  <c r="D351" i="14" l="1"/>
  <c r="C351" i="14"/>
  <c r="B352" i="14"/>
  <c r="E351" i="14"/>
  <c r="F351" i="14" s="1"/>
  <c r="S354" i="14"/>
  <c r="T354" i="14" s="1"/>
  <c r="Q355" i="14"/>
  <c r="R355" i="14" s="1"/>
  <c r="C352" i="14" l="1"/>
  <c r="D352" i="14"/>
  <c r="Q356" i="14"/>
  <c r="R356" i="14" s="1"/>
  <c r="S355" i="14"/>
  <c r="T355" i="14" s="1"/>
  <c r="B353" i="14"/>
  <c r="E352" i="14"/>
  <c r="F352" i="14" s="1"/>
  <c r="C353" i="14" l="1"/>
  <c r="D353" i="14"/>
  <c r="E353" i="14"/>
  <c r="F353" i="14" s="1"/>
  <c r="B354" i="14"/>
  <c r="S356" i="14"/>
  <c r="T356" i="14" s="1"/>
  <c r="Q357" i="14"/>
  <c r="R357" i="14" s="1"/>
  <c r="C354" i="14" l="1"/>
  <c r="D354" i="14"/>
  <c r="B355" i="14"/>
  <c r="E354" i="14"/>
  <c r="F354" i="14" s="1"/>
  <c r="Q358" i="14"/>
  <c r="R358" i="14" s="1"/>
  <c r="S357" i="14"/>
  <c r="T357" i="14" s="1"/>
  <c r="C355" i="14" l="1"/>
  <c r="D355" i="14"/>
  <c r="Q359" i="14"/>
  <c r="R359" i="14" s="1"/>
  <c r="S358" i="14"/>
  <c r="T358" i="14" s="1"/>
  <c r="B356" i="14"/>
  <c r="E355" i="14"/>
  <c r="F355" i="14" s="1"/>
  <c r="C356" i="14" l="1"/>
  <c r="D356" i="14"/>
  <c r="E356" i="14"/>
  <c r="F356" i="14" s="1"/>
  <c r="B357" i="14"/>
  <c r="Q360" i="14"/>
  <c r="R360" i="14" s="1"/>
  <c r="S359" i="14"/>
  <c r="T359" i="14" s="1"/>
  <c r="C357" i="14" l="1"/>
  <c r="D357" i="14"/>
  <c r="B358" i="14"/>
  <c r="E357" i="14"/>
  <c r="F357" i="14" s="1"/>
  <c r="Q361" i="14"/>
  <c r="R361" i="14" s="1"/>
  <c r="S360" i="14"/>
  <c r="T360" i="14" s="1"/>
  <c r="C358" i="14" l="1"/>
  <c r="D358" i="14"/>
  <c r="B359" i="14"/>
  <c r="E358" i="14"/>
  <c r="F358" i="14" s="1"/>
  <c r="Q362" i="14"/>
  <c r="R362" i="14" s="1"/>
  <c r="S361" i="14"/>
  <c r="T361" i="14" s="1"/>
  <c r="D359" i="14" l="1"/>
  <c r="C359" i="14"/>
  <c r="E359" i="14"/>
  <c r="F359" i="14" s="1"/>
  <c r="B360" i="14"/>
  <c r="Q363" i="14"/>
  <c r="R363" i="14" s="1"/>
  <c r="S362" i="14"/>
  <c r="T362" i="14" s="1"/>
  <c r="C360" i="14" l="1"/>
  <c r="D360" i="14"/>
  <c r="B361" i="14"/>
  <c r="E360" i="14"/>
  <c r="F360" i="14" s="1"/>
  <c r="S363" i="14"/>
  <c r="T363" i="14" s="1"/>
  <c r="Q364" i="14"/>
  <c r="R364" i="14" s="1"/>
  <c r="C361" i="14" l="1"/>
  <c r="D361" i="14"/>
  <c r="Q365" i="14"/>
  <c r="R365" i="14" s="1"/>
  <c r="S364" i="14"/>
  <c r="T364" i="14" s="1"/>
  <c r="B362" i="14"/>
  <c r="E361" i="14"/>
  <c r="F361" i="14" s="1"/>
  <c r="C362" i="14" l="1"/>
  <c r="D362" i="14"/>
  <c r="E362" i="14"/>
  <c r="F362" i="14" s="1"/>
  <c r="B363" i="14"/>
  <c r="Q366" i="14"/>
  <c r="R366" i="14" s="1"/>
  <c r="S365" i="14"/>
  <c r="T365" i="14" s="1"/>
  <c r="D363" i="14" l="1"/>
  <c r="C363" i="14"/>
  <c r="B364" i="14"/>
  <c r="E363" i="14"/>
  <c r="F363" i="14" s="1"/>
  <c r="Q367" i="14"/>
  <c r="R367" i="14" s="1"/>
  <c r="S366" i="14"/>
  <c r="T366" i="14" s="1"/>
  <c r="C364" i="14" l="1"/>
  <c r="D364" i="14"/>
  <c r="B365" i="14"/>
  <c r="E364" i="14"/>
  <c r="F364" i="14" s="1"/>
  <c r="Q368" i="14"/>
  <c r="R368" i="14" s="1"/>
  <c r="S367" i="14"/>
  <c r="T367" i="14" s="1"/>
  <c r="C365" i="14" l="1"/>
  <c r="D365" i="14"/>
  <c r="B366" i="14"/>
  <c r="E365" i="14"/>
  <c r="F365" i="14" s="1"/>
  <c r="Q369" i="14"/>
  <c r="R369" i="14" s="1"/>
  <c r="S368" i="14"/>
  <c r="T368" i="14" s="1"/>
  <c r="C366" i="14" l="1"/>
  <c r="D366" i="14"/>
  <c r="E366" i="14"/>
  <c r="F366" i="14" s="1"/>
  <c r="B367" i="14"/>
  <c r="Q370" i="14"/>
  <c r="R370" i="14" s="1"/>
  <c r="S369" i="14"/>
  <c r="T369" i="14" s="1"/>
  <c r="C367" i="14" l="1"/>
  <c r="D367" i="14"/>
  <c r="E367" i="14"/>
  <c r="F367" i="14" s="1"/>
  <c r="B368" i="14"/>
  <c r="Q371" i="14"/>
  <c r="R371" i="14" s="1"/>
  <c r="S370" i="14"/>
  <c r="T370" i="14" s="1"/>
  <c r="C368" i="14" l="1"/>
  <c r="D368" i="14"/>
  <c r="B369" i="14"/>
  <c r="E368" i="14"/>
  <c r="F368" i="14" s="1"/>
  <c r="S371" i="14"/>
  <c r="T371" i="14" s="1"/>
  <c r="Q372" i="14"/>
  <c r="R372" i="14" s="1"/>
  <c r="C369" i="14" l="1"/>
  <c r="D369" i="14"/>
  <c r="S372" i="14"/>
  <c r="T372" i="14" s="1"/>
  <c r="Q373" i="14"/>
  <c r="R373" i="14" s="1"/>
  <c r="B370" i="14"/>
  <c r="E369" i="14"/>
  <c r="F369" i="14" s="1"/>
  <c r="C370" i="14" l="1"/>
  <c r="D370" i="14"/>
  <c r="E370" i="14"/>
  <c r="F370" i="14" s="1"/>
  <c r="B371" i="14"/>
  <c r="S373" i="14"/>
  <c r="T373" i="14" s="1"/>
  <c r="Q374" i="14"/>
  <c r="R374" i="14" s="1"/>
  <c r="C371" i="14" l="1"/>
  <c r="D371" i="14"/>
  <c r="Q375" i="14"/>
  <c r="R375" i="14" s="1"/>
  <c r="S374" i="14"/>
  <c r="T374" i="14" s="1"/>
  <c r="E371" i="14"/>
  <c r="F371" i="14" s="1"/>
  <c r="B372" i="14"/>
  <c r="C372" i="14" l="1"/>
  <c r="D372" i="14"/>
  <c r="E372" i="14"/>
  <c r="F372" i="14" s="1"/>
  <c r="B373" i="14"/>
  <c r="Q376" i="14"/>
  <c r="R376" i="14" s="1"/>
  <c r="S375" i="14"/>
  <c r="T375" i="14" s="1"/>
  <c r="C373" i="14" l="1"/>
  <c r="D373" i="14"/>
  <c r="B374" i="14"/>
  <c r="E373" i="14"/>
  <c r="F373" i="14" s="1"/>
  <c r="Q377" i="14"/>
  <c r="R377" i="14" s="1"/>
  <c r="S376" i="14"/>
  <c r="T376" i="14" s="1"/>
  <c r="C374" i="14" l="1"/>
  <c r="D374" i="14"/>
  <c r="E374" i="14"/>
  <c r="F374" i="14" s="1"/>
  <c r="B375" i="14"/>
  <c r="Q378" i="14"/>
  <c r="R378" i="14" s="1"/>
  <c r="S377" i="14"/>
  <c r="T377" i="14" s="1"/>
  <c r="C375" i="14" l="1"/>
  <c r="D375" i="14"/>
  <c r="B376" i="14"/>
  <c r="E375" i="14"/>
  <c r="F375" i="14" s="1"/>
  <c r="S378" i="14"/>
  <c r="T378" i="14" s="1"/>
  <c r="Q379" i="14"/>
  <c r="R379" i="14" s="1"/>
  <c r="C376" i="14" l="1"/>
  <c r="D376" i="14"/>
  <c r="Q380" i="14"/>
  <c r="R380" i="14" s="1"/>
  <c r="S379" i="14"/>
  <c r="T379" i="14" s="1"/>
  <c r="B377" i="14"/>
  <c r="E376" i="14"/>
  <c r="F376" i="14" s="1"/>
  <c r="D377" i="14" l="1"/>
  <c r="C377" i="14"/>
  <c r="Q381" i="14"/>
  <c r="R381" i="14" s="1"/>
  <c r="S380" i="14"/>
  <c r="T380" i="14" s="1"/>
  <c r="B378" i="14"/>
  <c r="E377" i="14"/>
  <c r="F377" i="14" s="1"/>
  <c r="C378" i="14" l="1"/>
  <c r="D378" i="14"/>
  <c r="B379" i="14"/>
  <c r="E378" i="14"/>
  <c r="F378" i="14" s="1"/>
  <c r="Q382" i="14"/>
  <c r="R382" i="14" s="1"/>
  <c r="S381" i="14"/>
  <c r="T381" i="14" s="1"/>
  <c r="C379" i="14" l="1"/>
  <c r="D379" i="14"/>
  <c r="B380" i="14"/>
  <c r="E379" i="14"/>
  <c r="F379" i="14" s="1"/>
  <c r="Q383" i="14"/>
  <c r="R383" i="14" s="1"/>
  <c r="S382" i="14"/>
  <c r="T382" i="14" s="1"/>
  <c r="C380" i="14" l="1"/>
  <c r="D380" i="14"/>
  <c r="B381" i="14"/>
  <c r="E380" i="14"/>
  <c r="F380" i="14" s="1"/>
  <c r="Q384" i="14"/>
  <c r="R384" i="14" s="1"/>
  <c r="S383" i="14"/>
  <c r="T383" i="14" s="1"/>
  <c r="D381" i="14" l="1"/>
  <c r="C381" i="14"/>
  <c r="E381" i="14"/>
  <c r="F381" i="14" s="1"/>
  <c r="B382" i="14"/>
  <c r="Q385" i="14"/>
  <c r="R385" i="14" s="1"/>
  <c r="S384" i="14"/>
  <c r="T384" i="14" s="1"/>
  <c r="C382" i="14" l="1"/>
  <c r="D382" i="14"/>
  <c r="B383" i="14"/>
  <c r="E382" i="14"/>
  <c r="F382" i="14" s="1"/>
  <c r="Q386" i="14"/>
  <c r="R386" i="14" s="1"/>
  <c r="S385" i="14"/>
  <c r="T385" i="14" s="1"/>
  <c r="C383" i="14" l="1"/>
  <c r="D383" i="14"/>
  <c r="E383" i="14"/>
  <c r="F383" i="14" s="1"/>
  <c r="B384" i="14"/>
  <c r="S386" i="14"/>
  <c r="T386" i="14" s="1"/>
  <c r="Q387" i="14"/>
  <c r="R387" i="14" s="1"/>
  <c r="D384" i="14" l="1"/>
  <c r="C384" i="14"/>
  <c r="B385" i="14"/>
  <c r="E384" i="14"/>
  <c r="F384" i="14" s="1"/>
  <c r="Q388" i="14"/>
  <c r="R388" i="14" s="1"/>
  <c r="S387" i="14"/>
  <c r="T387" i="14" s="1"/>
  <c r="C385" i="14" l="1"/>
  <c r="D385" i="14"/>
  <c r="E385" i="14"/>
  <c r="F385" i="14" s="1"/>
  <c r="B386" i="14"/>
  <c r="S388" i="14"/>
  <c r="T388" i="14" s="1"/>
  <c r="Q389" i="14"/>
  <c r="R389" i="14" s="1"/>
  <c r="C386" i="14" l="1"/>
  <c r="D386" i="14"/>
  <c r="B387" i="14"/>
  <c r="E386" i="14"/>
  <c r="F386" i="14" s="1"/>
  <c r="Q390" i="14"/>
  <c r="R390" i="14" s="1"/>
  <c r="S389" i="14"/>
  <c r="T389" i="14" s="1"/>
  <c r="D387" i="14" l="1"/>
  <c r="C387" i="14"/>
  <c r="B388" i="14"/>
  <c r="E387" i="14"/>
  <c r="F387" i="14" s="1"/>
  <c r="S390" i="14"/>
  <c r="T390" i="14" s="1"/>
  <c r="Q391" i="14"/>
  <c r="R391" i="14" s="1"/>
  <c r="C388" i="14" l="1"/>
  <c r="D388" i="14"/>
  <c r="B389" i="14"/>
  <c r="E388" i="14"/>
  <c r="F388" i="14" s="1"/>
  <c r="Q392" i="14"/>
  <c r="R392" i="14" s="1"/>
  <c r="S391" i="14"/>
  <c r="T391" i="14" s="1"/>
  <c r="D389" i="14" l="1"/>
  <c r="C389" i="14"/>
  <c r="B390" i="14"/>
  <c r="E389" i="14"/>
  <c r="F389" i="14" s="1"/>
  <c r="Q393" i="14"/>
  <c r="R393" i="14" s="1"/>
  <c r="S392" i="14"/>
  <c r="T392" i="14" s="1"/>
  <c r="D390" i="14" l="1"/>
  <c r="C390" i="14"/>
  <c r="E390" i="14"/>
  <c r="F390" i="14" s="1"/>
  <c r="B391" i="14"/>
  <c r="Q394" i="14"/>
  <c r="R394" i="14" s="1"/>
  <c r="S393" i="14"/>
  <c r="T393" i="14" s="1"/>
  <c r="C391" i="14" l="1"/>
  <c r="D391" i="14"/>
  <c r="E391" i="14"/>
  <c r="F391" i="14" s="1"/>
  <c r="B392" i="14"/>
  <c r="Q395" i="14"/>
  <c r="R395" i="14" s="1"/>
  <c r="S394" i="14"/>
  <c r="T394" i="14" s="1"/>
  <c r="C392" i="14" l="1"/>
  <c r="D392" i="14"/>
  <c r="B393" i="14"/>
  <c r="E392" i="14"/>
  <c r="F392" i="14" s="1"/>
  <c r="Q396" i="14"/>
  <c r="R396" i="14" s="1"/>
  <c r="S395" i="14"/>
  <c r="T395" i="14" s="1"/>
  <c r="C393" i="14" l="1"/>
  <c r="D393" i="14"/>
  <c r="E393" i="14" s="1"/>
  <c r="F393" i="14" s="1"/>
  <c r="B394" i="14"/>
  <c r="S396" i="14"/>
  <c r="T396" i="14" s="1"/>
  <c r="Q397" i="14"/>
  <c r="R397" i="14" s="1"/>
  <c r="C394" i="14" l="1"/>
  <c r="D394" i="14"/>
  <c r="Q398" i="14"/>
  <c r="R398" i="14" s="1"/>
  <c r="S397" i="14"/>
  <c r="T397" i="14" s="1"/>
  <c r="B395" i="14"/>
  <c r="E394" i="14"/>
  <c r="F394" i="14" s="1"/>
  <c r="D395" i="14" l="1"/>
  <c r="C395" i="14"/>
  <c r="B396" i="14"/>
  <c r="E395" i="14"/>
  <c r="F395" i="14" s="1"/>
  <c r="Q399" i="14"/>
  <c r="R399" i="14" s="1"/>
  <c r="S398" i="14"/>
  <c r="T398" i="14" s="1"/>
  <c r="C396" i="14" l="1"/>
  <c r="D396" i="14"/>
  <c r="B397" i="14"/>
  <c r="E396" i="14"/>
  <c r="F396" i="14" s="1"/>
  <c r="S399" i="14"/>
  <c r="T399" i="14" s="1"/>
  <c r="Q400" i="14"/>
  <c r="R400" i="14" s="1"/>
  <c r="D397" i="14" l="1"/>
  <c r="C397" i="14"/>
  <c r="Q401" i="14"/>
  <c r="R401" i="14" s="1"/>
  <c r="S400" i="14"/>
  <c r="T400" i="14" s="1"/>
  <c r="B398" i="14"/>
  <c r="E397" i="14"/>
  <c r="F397" i="14" s="1"/>
  <c r="C398" i="14" l="1"/>
  <c r="D398" i="14"/>
  <c r="B399" i="14"/>
  <c r="E398" i="14"/>
  <c r="F398" i="14" s="1"/>
  <c r="Q402" i="14"/>
  <c r="R402" i="14" s="1"/>
  <c r="S401" i="14"/>
  <c r="T401" i="14" s="1"/>
  <c r="D399" i="14" l="1"/>
  <c r="C399" i="14"/>
  <c r="E399" i="14"/>
  <c r="F399" i="14" s="1"/>
  <c r="B400" i="14"/>
  <c r="S402" i="14"/>
  <c r="T402" i="14" s="1"/>
  <c r="Q403" i="14"/>
  <c r="R403" i="14" s="1"/>
  <c r="D400" i="14" l="1"/>
  <c r="C400" i="14"/>
  <c r="B401" i="14"/>
  <c r="E400" i="14"/>
  <c r="F400" i="14" s="1"/>
  <c r="S403" i="14"/>
  <c r="T403" i="14" s="1"/>
  <c r="Q404" i="14"/>
  <c r="R404" i="14" s="1"/>
  <c r="C401" i="14" l="1"/>
  <c r="D401" i="14"/>
  <c r="Q405" i="14"/>
  <c r="R405" i="14" s="1"/>
  <c r="S404" i="14"/>
  <c r="T404" i="14" s="1"/>
  <c r="B402" i="14"/>
  <c r="E401" i="14"/>
  <c r="F401" i="14" s="1"/>
  <c r="C402" i="14" l="1"/>
  <c r="D402" i="14"/>
  <c r="B403" i="14"/>
  <c r="E402" i="14"/>
  <c r="F402" i="14" s="1"/>
  <c r="Q406" i="14"/>
  <c r="R406" i="14" s="1"/>
  <c r="S405" i="14"/>
  <c r="T405" i="14" s="1"/>
  <c r="C403" i="14" l="1"/>
  <c r="D403" i="14"/>
  <c r="B404" i="14"/>
  <c r="E403" i="14"/>
  <c r="F403" i="14" s="1"/>
  <c r="Q407" i="14"/>
  <c r="R407" i="14" s="1"/>
  <c r="S406" i="14"/>
  <c r="T406" i="14" s="1"/>
  <c r="C404" i="14" l="1"/>
  <c r="D404" i="14"/>
  <c r="Q408" i="14"/>
  <c r="R408" i="14" s="1"/>
  <c r="S407" i="14"/>
  <c r="T407" i="14" s="1"/>
  <c r="B405" i="14"/>
  <c r="E404" i="14"/>
  <c r="F404" i="14" s="1"/>
  <c r="C405" i="14" l="1"/>
  <c r="D405" i="14"/>
  <c r="E405" i="14"/>
  <c r="F405" i="14" s="1"/>
  <c r="B406" i="14"/>
  <c r="Q409" i="14"/>
  <c r="R409" i="14" s="1"/>
  <c r="S408" i="14"/>
  <c r="T408" i="14" s="1"/>
  <c r="C406" i="14" l="1"/>
  <c r="D406" i="14"/>
  <c r="E406" i="14"/>
  <c r="F406" i="14" s="1"/>
  <c r="B407" i="14"/>
  <c r="Q410" i="14"/>
  <c r="R410" i="14" s="1"/>
  <c r="S409" i="14"/>
  <c r="T409" i="14" s="1"/>
  <c r="C407" i="14" l="1"/>
  <c r="D407" i="14"/>
  <c r="B408" i="14"/>
  <c r="E407" i="14"/>
  <c r="F407" i="14" s="1"/>
  <c r="S410" i="14"/>
  <c r="T410" i="14" s="1"/>
  <c r="Q411" i="14"/>
  <c r="R411" i="14" s="1"/>
  <c r="C408" i="14" l="1"/>
  <c r="D408" i="14"/>
  <c r="S411" i="14"/>
  <c r="T411" i="14" s="1"/>
  <c r="Q412" i="14"/>
  <c r="R412" i="14" s="1"/>
  <c r="B409" i="14"/>
  <c r="E408" i="14"/>
  <c r="F408" i="14" s="1"/>
  <c r="C409" i="14" l="1"/>
  <c r="D409" i="14"/>
  <c r="B410" i="14"/>
  <c r="E409" i="14"/>
  <c r="F409" i="14" s="1"/>
  <c r="Q413" i="14"/>
  <c r="R413" i="14" s="1"/>
  <c r="S412" i="14"/>
  <c r="T412" i="14" s="1"/>
  <c r="C410" i="14" l="1"/>
  <c r="D410" i="14"/>
  <c r="Q414" i="14"/>
  <c r="R414" i="14" s="1"/>
  <c r="S413" i="14"/>
  <c r="T413" i="14" s="1"/>
  <c r="B411" i="14"/>
  <c r="E410" i="14"/>
  <c r="F410" i="14" s="1"/>
  <c r="D411" i="14" l="1"/>
  <c r="C411" i="14"/>
  <c r="B412" i="14"/>
  <c r="E411" i="14"/>
  <c r="F411" i="14" s="1"/>
  <c r="S414" i="14"/>
  <c r="T414" i="14" s="1"/>
  <c r="Q415" i="14"/>
  <c r="R415" i="14" s="1"/>
  <c r="C412" i="14" l="1"/>
  <c r="D412" i="14"/>
  <c r="S415" i="14"/>
  <c r="T415" i="14" s="1"/>
  <c r="Q416" i="14"/>
  <c r="R416" i="14" s="1"/>
  <c r="B413" i="14"/>
  <c r="E412" i="14"/>
  <c r="F412" i="14" s="1"/>
  <c r="C413" i="14" l="1"/>
  <c r="D413" i="14"/>
  <c r="B414" i="14"/>
  <c r="E413" i="14"/>
  <c r="F413" i="14" s="1"/>
  <c r="Q417" i="14"/>
  <c r="R417" i="14" s="1"/>
  <c r="S416" i="14"/>
  <c r="T416" i="14" s="1"/>
  <c r="C414" i="14" l="1"/>
  <c r="D414" i="14"/>
  <c r="B415" i="14"/>
  <c r="E414" i="14"/>
  <c r="F414" i="14" s="1"/>
  <c r="Q418" i="14"/>
  <c r="R418" i="14" s="1"/>
  <c r="S417" i="14"/>
  <c r="T417" i="14" s="1"/>
  <c r="C415" i="14" l="1"/>
  <c r="D415" i="14"/>
  <c r="B416" i="14"/>
  <c r="E415" i="14"/>
  <c r="F415" i="14" s="1"/>
  <c r="S418" i="14"/>
  <c r="T418" i="14" s="1"/>
  <c r="Q419" i="14"/>
  <c r="R419" i="14" s="1"/>
  <c r="C416" i="14" l="1"/>
  <c r="D416" i="14"/>
  <c r="Q420" i="14"/>
  <c r="R420" i="14" s="1"/>
  <c r="S419" i="14"/>
  <c r="T419" i="14" s="1"/>
  <c r="B417" i="14"/>
  <c r="E416" i="14"/>
  <c r="F416" i="14" s="1"/>
  <c r="C417" i="14" l="1"/>
  <c r="D417" i="14"/>
  <c r="B418" i="14"/>
  <c r="E417" i="14"/>
  <c r="F417" i="14" s="1"/>
  <c r="S420" i="14"/>
  <c r="T420" i="14" s="1"/>
  <c r="Q421" i="14"/>
  <c r="R421" i="14" s="1"/>
  <c r="C418" i="14" l="1"/>
  <c r="D418" i="14"/>
  <c r="Q422" i="14"/>
  <c r="R422" i="14" s="1"/>
  <c r="S421" i="14"/>
  <c r="T421" i="14" s="1"/>
  <c r="B419" i="14"/>
  <c r="E418" i="14"/>
  <c r="F418" i="14" s="1"/>
  <c r="D419" i="14" l="1"/>
  <c r="C419" i="14"/>
  <c r="B420" i="14"/>
  <c r="E419" i="14"/>
  <c r="F419" i="14" s="1"/>
  <c r="Q423" i="14"/>
  <c r="R423" i="14" s="1"/>
  <c r="S422" i="14"/>
  <c r="T422" i="14" s="1"/>
  <c r="C420" i="14" l="1"/>
  <c r="D420" i="14"/>
  <c r="Q424" i="14"/>
  <c r="R424" i="14" s="1"/>
  <c r="S423" i="14"/>
  <c r="T423" i="14" s="1"/>
  <c r="B421" i="14"/>
  <c r="E420" i="14"/>
  <c r="F420" i="14" s="1"/>
  <c r="C421" i="14" l="1"/>
  <c r="D421" i="14"/>
  <c r="B422" i="14"/>
  <c r="E421" i="14"/>
  <c r="F421" i="14" s="1"/>
  <c r="Q425" i="14"/>
  <c r="R425" i="14" s="1"/>
  <c r="S424" i="14"/>
  <c r="T424" i="14" s="1"/>
  <c r="D422" i="14" l="1"/>
  <c r="C422" i="14"/>
  <c r="E422" i="14"/>
  <c r="F422" i="14" s="1"/>
  <c r="B423" i="14"/>
  <c r="Q426" i="14"/>
  <c r="R426" i="14" s="1"/>
  <c r="S425" i="14"/>
  <c r="T425" i="14" s="1"/>
  <c r="D423" i="14" l="1"/>
  <c r="C423" i="14"/>
  <c r="B424" i="14"/>
  <c r="E423" i="14"/>
  <c r="F423" i="14" s="1"/>
  <c r="Q427" i="14"/>
  <c r="R427" i="14" s="1"/>
  <c r="S426" i="14"/>
  <c r="T426" i="14" s="1"/>
  <c r="C424" i="14" l="1"/>
  <c r="D424" i="14"/>
  <c r="B425" i="14"/>
  <c r="E424" i="14"/>
  <c r="F424" i="14" s="1"/>
  <c r="Q428" i="14"/>
  <c r="R428" i="14" s="1"/>
  <c r="S427" i="14"/>
  <c r="T427" i="14" s="1"/>
  <c r="C425" i="14" l="1"/>
  <c r="D425" i="14"/>
  <c r="B426" i="14"/>
  <c r="E425" i="14"/>
  <c r="F425" i="14" s="1"/>
  <c r="Q429" i="14"/>
  <c r="R429" i="14" s="1"/>
  <c r="S428" i="14"/>
  <c r="T428" i="14" s="1"/>
  <c r="C426" i="14" l="1"/>
  <c r="D426" i="14"/>
  <c r="B427" i="14"/>
  <c r="E426" i="14"/>
  <c r="F426" i="14" s="1"/>
  <c r="Q430" i="14"/>
  <c r="R430" i="14" s="1"/>
  <c r="S429" i="14"/>
  <c r="T429" i="14" s="1"/>
  <c r="C427" i="14" l="1"/>
  <c r="D427" i="14"/>
  <c r="B428" i="14"/>
  <c r="E427" i="14"/>
  <c r="F427" i="14" s="1"/>
  <c r="Q431" i="14"/>
  <c r="R431" i="14" s="1"/>
  <c r="S430" i="14"/>
  <c r="T430" i="14" s="1"/>
  <c r="C428" i="14" l="1"/>
  <c r="D428" i="14"/>
  <c r="B429" i="14"/>
  <c r="E428" i="14"/>
  <c r="F428" i="14" s="1"/>
  <c r="Q432" i="14"/>
  <c r="R432" i="14" s="1"/>
  <c r="S431" i="14"/>
  <c r="T431" i="14" s="1"/>
  <c r="D429" i="14" l="1"/>
  <c r="C429" i="14"/>
  <c r="B430" i="14"/>
  <c r="E429" i="14"/>
  <c r="F429" i="14" s="1"/>
  <c r="Q433" i="14"/>
  <c r="R433" i="14" s="1"/>
  <c r="S432" i="14"/>
  <c r="T432" i="14" s="1"/>
  <c r="C430" i="14" l="1"/>
  <c r="D430" i="14"/>
  <c r="B431" i="14"/>
  <c r="E430" i="14"/>
  <c r="F430" i="14" s="1"/>
  <c r="Q434" i="14"/>
  <c r="R434" i="14" s="1"/>
  <c r="S433" i="14"/>
  <c r="T433" i="14" s="1"/>
  <c r="D431" i="14" l="1"/>
  <c r="C431" i="14"/>
  <c r="B432" i="14"/>
  <c r="E431" i="14"/>
  <c r="F431" i="14" s="1"/>
  <c r="Q435" i="14"/>
  <c r="R435" i="14" s="1"/>
  <c r="S434" i="14"/>
  <c r="T434" i="14" s="1"/>
  <c r="C432" i="14" l="1"/>
  <c r="D432" i="14"/>
  <c r="B433" i="14"/>
  <c r="E432" i="14"/>
  <c r="F432" i="14" s="1"/>
  <c r="Q436" i="14"/>
  <c r="R436" i="14" s="1"/>
  <c r="S435" i="14"/>
  <c r="T435" i="14" s="1"/>
  <c r="C433" i="14" l="1"/>
  <c r="D433" i="14"/>
  <c r="B434" i="14"/>
  <c r="E433" i="14"/>
  <c r="F433" i="14" s="1"/>
  <c r="Q437" i="14"/>
  <c r="R437" i="14" s="1"/>
  <c r="S436" i="14"/>
  <c r="T436" i="14" s="1"/>
  <c r="C434" i="14" l="1"/>
  <c r="D434" i="14"/>
  <c r="E434" i="14"/>
  <c r="F434" i="14" s="1"/>
  <c r="B435" i="14"/>
  <c r="Q438" i="14"/>
  <c r="R438" i="14" s="1"/>
  <c r="S437" i="14"/>
  <c r="T437" i="14" s="1"/>
  <c r="D435" i="14" l="1"/>
  <c r="C435" i="14"/>
  <c r="B436" i="14"/>
  <c r="E435" i="14"/>
  <c r="F435" i="14" s="1"/>
  <c r="Q439" i="14"/>
  <c r="R439" i="14" s="1"/>
  <c r="S438" i="14"/>
  <c r="T438" i="14" s="1"/>
  <c r="C436" i="14" l="1"/>
  <c r="D436" i="14"/>
  <c r="B437" i="14"/>
  <c r="E436" i="14"/>
  <c r="F436" i="14" s="1"/>
  <c r="Q440" i="14"/>
  <c r="R440" i="14" s="1"/>
  <c r="S439" i="14"/>
  <c r="T439" i="14" s="1"/>
  <c r="C437" i="14" l="1"/>
  <c r="D437" i="14"/>
  <c r="B438" i="14"/>
  <c r="E437" i="14"/>
  <c r="F437" i="14" s="1"/>
  <c r="Q441" i="14"/>
  <c r="R441" i="14" s="1"/>
  <c r="S440" i="14"/>
  <c r="T440" i="14" s="1"/>
  <c r="C438" i="14" l="1"/>
  <c r="D438" i="14"/>
  <c r="B439" i="14"/>
  <c r="E438" i="14"/>
  <c r="F438" i="14" s="1"/>
  <c r="S441" i="14"/>
  <c r="T441" i="14" s="1"/>
  <c r="Q442" i="14"/>
  <c r="R442" i="14" s="1"/>
  <c r="C439" i="14" l="1"/>
  <c r="D439" i="14"/>
  <c r="B440" i="14"/>
  <c r="E439" i="14"/>
  <c r="F439" i="14" s="1"/>
  <c r="Q443" i="14"/>
  <c r="R443" i="14" s="1"/>
  <c r="S442" i="14"/>
  <c r="T442" i="14" s="1"/>
  <c r="D440" i="14" l="1"/>
  <c r="C440" i="14"/>
  <c r="B441" i="14"/>
  <c r="E440" i="14"/>
  <c r="F440" i="14" s="1"/>
  <c r="Q444" i="14"/>
  <c r="R444" i="14" s="1"/>
  <c r="S443" i="14"/>
  <c r="T443" i="14" s="1"/>
  <c r="C441" i="14" l="1"/>
  <c r="D441" i="14"/>
  <c r="B442" i="14"/>
  <c r="E441" i="14"/>
  <c r="F441" i="14" s="1"/>
  <c r="Q445" i="14"/>
  <c r="R445" i="14" s="1"/>
  <c r="S444" i="14"/>
  <c r="T444" i="14" s="1"/>
  <c r="C442" i="14" l="1"/>
  <c r="D442" i="14"/>
  <c r="B443" i="14"/>
  <c r="E442" i="14"/>
  <c r="F442" i="14" s="1"/>
  <c r="S445" i="14"/>
  <c r="T445" i="14" s="1"/>
  <c r="Q446" i="14"/>
  <c r="R446" i="14" s="1"/>
  <c r="D443" i="14" l="1"/>
  <c r="C443" i="14"/>
  <c r="B444" i="14"/>
  <c r="E443" i="14"/>
  <c r="F443" i="14" s="1"/>
  <c r="Q447" i="14"/>
  <c r="R447" i="14" s="1"/>
  <c r="S446" i="14"/>
  <c r="T446" i="14" s="1"/>
  <c r="D444" i="14" l="1"/>
  <c r="C444" i="14"/>
  <c r="B445" i="14"/>
  <c r="E444" i="14"/>
  <c r="F444" i="14" s="1"/>
  <c r="Q448" i="14"/>
  <c r="R448" i="14" s="1"/>
  <c r="S447" i="14"/>
  <c r="T447" i="14" s="1"/>
  <c r="D445" i="14" l="1"/>
  <c r="C445" i="14"/>
  <c r="B446" i="14"/>
  <c r="E445" i="14"/>
  <c r="F445" i="14" s="1"/>
  <c r="Q449" i="14"/>
  <c r="R449" i="14" s="1"/>
  <c r="S448" i="14"/>
  <c r="T448" i="14" s="1"/>
  <c r="C446" i="14" l="1"/>
  <c r="D446" i="14"/>
  <c r="S449" i="14"/>
  <c r="T449" i="14" s="1"/>
  <c r="Q450" i="14"/>
  <c r="R450" i="14" s="1"/>
  <c r="B447" i="14"/>
  <c r="E446" i="14"/>
  <c r="F446" i="14" s="1"/>
  <c r="D447" i="14" l="1"/>
  <c r="C447" i="14"/>
  <c r="S450" i="14"/>
  <c r="T450" i="14" s="1"/>
  <c r="Q451" i="14"/>
  <c r="R451" i="14" s="1"/>
  <c r="B448" i="14"/>
  <c r="E447" i="14"/>
  <c r="F447" i="14" s="1"/>
  <c r="C448" i="14" l="1"/>
  <c r="D448" i="14"/>
  <c r="B449" i="14"/>
  <c r="E448" i="14"/>
  <c r="F448" i="14" s="1"/>
  <c r="Q452" i="14"/>
  <c r="R452" i="14" s="1"/>
  <c r="S451" i="14"/>
  <c r="T451" i="14" s="1"/>
  <c r="C449" i="14" l="1"/>
  <c r="D449" i="14"/>
  <c r="B450" i="14"/>
  <c r="E449" i="14"/>
  <c r="F449" i="14" s="1"/>
  <c r="Q453" i="14"/>
  <c r="R453" i="14" s="1"/>
  <c r="S452" i="14"/>
  <c r="T452" i="14" s="1"/>
  <c r="C450" i="14" l="1"/>
  <c r="D450" i="14"/>
  <c r="Q454" i="14"/>
  <c r="R454" i="14" s="1"/>
  <c r="S453" i="14"/>
  <c r="T453" i="14" s="1"/>
  <c r="B451" i="14"/>
  <c r="E450" i="14"/>
  <c r="F450" i="14" s="1"/>
  <c r="C451" i="14" l="1"/>
  <c r="D451" i="14"/>
  <c r="B452" i="14"/>
  <c r="E451" i="14"/>
  <c r="F451" i="14" s="1"/>
  <c r="Q455" i="14"/>
  <c r="R455" i="14" s="1"/>
  <c r="S454" i="14"/>
  <c r="T454" i="14" s="1"/>
  <c r="C452" i="14" l="1"/>
  <c r="D452" i="14"/>
  <c r="B453" i="14"/>
  <c r="E452" i="14"/>
  <c r="F452" i="14" s="1"/>
  <c r="Q456" i="14"/>
  <c r="R456" i="14" s="1"/>
  <c r="S455" i="14"/>
  <c r="T455" i="14" s="1"/>
  <c r="D453" i="14" l="1"/>
  <c r="C453" i="14"/>
  <c r="B454" i="14"/>
  <c r="E453" i="14"/>
  <c r="F453" i="14" s="1"/>
  <c r="Q457" i="14"/>
  <c r="R457" i="14" s="1"/>
  <c r="S456" i="14"/>
  <c r="T456" i="14" s="1"/>
  <c r="C454" i="14" l="1"/>
  <c r="D454" i="14"/>
  <c r="B455" i="14"/>
  <c r="E454" i="14"/>
  <c r="F454" i="14" s="1"/>
  <c r="Q458" i="14"/>
  <c r="R458" i="14" s="1"/>
  <c r="S457" i="14"/>
  <c r="T457" i="14" s="1"/>
  <c r="C455" i="14" l="1"/>
  <c r="D455" i="14"/>
  <c r="B456" i="14"/>
  <c r="E455" i="14"/>
  <c r="F455" i="14" s="1"/>
  <c r="Q459" i="14"/>
  <c r="R459" i="14" s="1"/>
  <c r="S458" i="14"/>
  <c r="T458" i="14" s="1"/>
  <c r="C456" i="14" l="1"/>
  <c r="D456" i="14"/>
  <c r="B457" i="14"/>
  <c r="E456" i="14"/>
  <c r="F456" i="14" s="1"/>
  <c r="Q460" i="14"/>
  <c r="R460" i="14" s="1"/>
  <c r="S459" i="14"/>
  <c r="T459" i="14" s="1"/>
  <c r="C457" i="14" l="1"/>
  <c r="D457" i="14"/>
  <c r="B458" i="14"/>
  <c r="E457" i="14"/>
  <c r="F457" i="14" s="1"/>
  <c r="Q461" i="14"/>
  <c r="R461" i="14" s="1"/>
  <c r="S460" i="14"/>
  <c r="T460" i="14" s="1"/>
  <c r="C458" i="14" l="1"/>
  <c r="D458" i="14"/>
  <c r="B459" i="14"/>
  <c r="E458" i="14"/>
  <c r="F458" i="14" s="1"/>
  <c r="Q462" i="14"/>
  <c r="R462" i="14" s="1"/>
  <c r="S461" i="14"/>
  <c r="T461" i="14" s="1"/>
  <c r="D459" i="14" l="1"/>
  <c r="C459" i="14"/>
  <c r="B460" i="14"/>
  <c r="E459" i="14"/>
  <c r="F459" i="14" s="1"/>
  <c r="Q463" i="14"/>
  <c r="R463" i="14" s="1"/>
  <c r="S462" i="14"/>
  <c r="T462" i="14" s="1"/>
  <c r="C460" i="14" l="1"/>
  <c r="D460" i="14"/>
  <c r="B461" i="14"/>
  <c r="E460" i="14"/>
  <c r="F460" i="14" s="1"/>
  <c r="Q464" i="14"/>
  <c r="R464" i="14" s="1"/>
  <c r="S463" i="14"/>
  <c r="T463" i="14" s="1"/>
  <c r="D461" i="14" l="1"/>
  <c r="C461" i="14"/>
  <c r="B462" i="14"/>
  <c r="E461" i="14"/>
  <c r="F461" i="14" s="1"/>
  <c r="S464" i="14"/>
  <c r="T464" i="14" s="1"/>
  <c r="Q465" i="14"/>
  <c r="R465" i="14" s="1"/>
  <c r="C462" i="14" l="1"/>
  <c r="D462" i="14"/>
  <c r="Q466" i="14"/>
  <c r="R466" i="14" s="1"/>
  <c r="S465" i="14"/>
  <c r="T465" i="14" s="1"/>
  <c r="B463" i="14"/>
  <c r="E462" i="14"/>
  <c r="F462" i="14" s="1"/>
  <c r="D463" i="14" l="1"/>
  <c r="C463" i="14"/>
  <c r="E463" i="14"/>
  <c r="F463" i="14" s="1"/>
  <c r="B464" i="14"/>
  <c r="Q467" i="14"/>
  <c r="R467" i="14" s="1"/>
  <c r="S466" i="14"/>
  <c r="T466" i="14" s="1"/>
  <c r="C464" i="14" l="1"/>
  <c r="D464" i="14"/>
  <c r="B465" i="14"/>
  <c r="E464" i="14"/>
  <c r="F464" i="14" s="1"/>
  <c r="Q468" i="14"/>
  <c r="R468" i="14" s="1"/>
  <c r="S467" i="14"/>
  <c r="T467" i="14" s="1"/>
  <c r="C465" i="14" l="1"/>
  <c r="D465" i="14"/>
  <c r="B466" i="14"/>
  <c r="E465" i="14"/>
  <c r="F465" i="14" s="1"/>
  <c r="S468" i="14"/>
  <c r="T468" i="14" s="1"/>
  <c r="Q469" i="14"/>
  <c r="R469" i="14" s="1"/>
  <c r="C466" i="14" l="1"/>
  <c r="D466" i="14"/>
  <c r="Q470" i="14"/>
  <c r="R470" i="14" s="1"/>
  <c r="S469" i="14"/>
  <c r="T469" i="14" s="1"/>
  <c r="B467" i="14"/>
  <c r="E466" i="14"/>
  <c r="F466" i="14" s="1"/>
  <c r="D467" i="14" l="1"/>
  <c r="C467" i="14"/>
  <c r="B468" i="14"/>
  <c r="E467" i="14"/>
  <c r="F467" i="14" s="1"/>
  <c r="Q471" i="14"/>
  <c r="R471" i="14" s="1"/>
  <c r="S470" i="14"/>
  <c r="T470" i="14" s="1"/>
  <c r="C468" i="14" l="1"/>
  <c r="D468" i="14"/>
  <c r="B469" i="14"/>
  <c r="E468" i="14"/>
  <c r="F468" i="14" s="1"/>
  <c r="Q472" i="14"/>
  <c r="R472" i="14" s="1"/>
  <c r="S471" i="14"/>
  <c r="T471" i="14" s="1"/>
  <c r="D469" i="14" l="1"/>
  <c r="C469" i="14"/>
  <c r="B470" i="14"/>
  <c r="E469" i="14"/>
  <c r="F469" i="14" s="1"/>
  <c r="Q473" i="14"/>
  <c r="R473" i="14" s="1"/>
  <c r="S472" i="14"/>
  <c r="T472" i="14" s="1"/>
  <c r="D470" i="14" l="1"/>
  <c r="C470" i="14"/>
  <c r="B471" i="14"/>
  <c r="E470" i="14"/>
  <c r="F470" i="14" s="1"/>
  <c r="Q474" i="14"/>
  <c r="R474" i="14" s="1"/>
  <c r="S473" i="14"/>
  <c r="T473" i="14" s="1"/>
  <c r="C471" i="14" l="1"/>
  <c r="D471" i="14"/>
  <c r="B472" i="14"/>
  <c r="E471" i="14"/>
  <c r="F471" i="14" s="1"/>
  <c r="Q475" i="14"/>
  <c r="R475" i="14" s="1"/>
  <c r="S474" i="14"/>
  <c r="T474" i="14" s="1"/>
  <c r="C472" i="14" l="1"/>
  <c r="D472" i="14"/>
  <c r="B473" i="14"/>
  <c r="E472" i="14"/>
  <c r="F472" i="14" s="1"/>
  <c r="S475" i="14"/>
  <c r="T475" i="14" s="1"/>
  <c r="Q476" i="14"/>
  <c r="R476" i="14" s="1"/>
  <c r="C473" i="14" l="1"/>
  <c r="D473" i="14"/>
  <c r="Q477" i="14"/>
  <c r="R477" i="14" s="1"/>
  <c r="S476" i="14"/>
  <c r="T476" i="14" s="1"/>
  <c r="B474" i="14"/>
  <c r="E473" i="14"/>
  <c r="F473" i="14" s="1"/>
  <c r="C474" i="14" l="1"/>
  <c r="D474" i="14"/>
  <c r="B475" i="14"/>
  <c r="E474" i="14"/>
  <c r="F474" i="14" s="1"/>
  <c r="Q478" i="14"/>
  <c r="R478" i="14" s="1"/>
  <c r="S477" i="14"/>
  <c r="T477" i="14" s="1"/>
  <c r="D475" i="14" l="1"/>
  <c r="C475" i="14"/>
  <c r="B476" i="14"/>
  <c r="E475" i="14"/>
  <c r="F475" i="14" s="1"/>
  <c r="Q479" i="14"/>
  <c r="R479" i="14" s="1"/>
  <c r="S478" i="14"/>
  <c r="T478" i="14" s="1"/>
  <c r="C476" i="14" l="1"/>
  <c r="D476" i="14"/>
  <c r="B477" i="14"/>
  <c r="E476" i="14"/>
  <c r="F476" i="14" s="1"/>
  <c r="Q480" i="14"/>
  <c r="R480" i="14" s="1"/>
  <c r="S479" i="14"/>
  <c r="T479" i="14" s="1"/>
  <c r="C477" i="14" l="1"/>
  <c r="D477" i="14"/>
  <c r="B478" i="14"/>
  <c r="E477" i="14"/>
  <c r="F477" i="14" s="1"/>
  <c r="S480" i="14"/>
  <c r="T480" i="14" s="1"/>
  <c r="Q481" i="14"/>
  <c r="R481" i="14" s="1"/>
  <c r="C478" i="14" l="1"/>
  <c r="D478" i="14"/>
  <c r="Q482" i="14"/>
  <c r="R482" i="14" s="1"/>
  <c r="S481" i="14"/>
  <c r="T481" i="14" s="1"/>
  <c r="B479" i="14"/>
  <c r="E478" i="14"/>
  <c r="F478" i="14" s="1"/>
  <c r="C479" i="14" l="1"/>
  <c r="D479" i="14"/>
  <c r="B480" i="14"/>
  <c r="E479" i="14"/>
  <c r="F479" i="14" s="1"/>
  <c r="Q483" i="14"/>
  <c r="R483" i="14" s="1"/>
  <c r="S482" i="14"/>
  <c r="T482" i="14" s="1"/>
  <c r="C480" i="14" l="1"/>
  <c r="D480" i="14"/>
  <c r="B481" i="14"/>
  <c r="E480" i="14"/>
  <c r="F480" i="14" s="1"/>
  <c r="Q484" i="14"/>
  <c r="R484" i="14" s="1"/>
  <c r="S483" i="14"/>
  <c r="T483" i="14" s="1"/>
  <c r="C481" i="14" l="1"/>
  <c r="D481" i="14"/>
  <c r="B482" i="14"/>
  <c r="E481" i="14"/>
  <c r="F481" i="14" s="1"/>
  <c r="Q485" i="14"/>
  <c r="R485" i="14" s="1"/>
  <c r="S484" i="14"/>
  <c r="T484" i="14" s="1"/>
  <c r="C482" i="14" l="1"/>
  <c r="D482" i="14"/>
  <c r="B483" i="14"/>
  <c r="E482" i="14"/>
  <c r="F482" i="14" s="1"/>
  <c r="Q486" i="14"/>
  <c r="R486" i="14" s="1"/>
  <c r="S485" i="14"/>
  <c r="T485" i="14" s="1"/>
  <c r="D483" i="14" l="1"/>
  <c r="C483" i="14"/>
  <c r="B484" i="14"/>
  <c r="E483" i="14"/>
  <c r="F483" i="14" s="1"/>
  <c r="Q487" i="14"/>
  <c r="R487" i="14" s="1"/>
  <c r="S486" i="14"/>
  <c r="T486" i="14" s="1"/>
  <c r="C484" i="14" l="1"/>
  <c r="D484" i="14"/>
  <c r="B485" i="14"/>
  <c r="E484" i="14"/>
  <c r="F484" i="14" s="1"/>
  <c r="S487" i="14"/>
  <c r="T487" i="14" s="1"/>
  <c r="Q488" i="14"/>
  <c r="R488" i="14" s="1"/>
  <c r="D485" i="14" l="1"/>
  <c r="C485" i="14"/>
  <c r="B486" i="14"/>
  <c r="E485" i="14"/>
  <c r="F485" i="14" s="1"/>
  <c r="Q489" i="14"/>
  <c r="R489" i="14" s="1"/>
  <c r="S488" i="14"/>
  <c r="T488" i="14" s="1"/>
  <c r="C486" i="14" l="1"/>
  <c r="D486" i="14"/>
  <c r="B487" i="14"/>
  <c r="E486" i="14"/>
  <c r="F486" i="14" s="1"/>
  <c r="S489" i="14"/>
  <c r="T489" i="14" s="1"/>
  <c r="Q490" i="14"/>
  <c r="R490" i="14" s="1"/>
  <c r="C487" i="14" l="1"/>
  <c r="D487" i="14"/>
  <c r="B488" i="14"/>
  <c r="E487" i="14"/>
  <c r="F487" i="14" s="1"/>
  <c r="Q491" i="14"/>
  <c r="R491" i="14" s="1"/>
  <c r="S490" i="14"/>
  <c r="T490" i="14" s="1"/>
  <c r="D488" i="14" l="1"/>
  <c r="C488" i="14"/>
  <c r="B489" i="14"/>
  <c r="E488" i="14"/>
  <c r="F488" i="14" s="1"/>
  <c r="Q492" i="14"/>
  <c r="R492" i="14" s="1"/>
  <c r="S491" i="14"/>
  <c r="T491" i="14" s="1"/>
  <c r="D489" i="14" l="1"/>
  <c r="C489" i="14"/>
  <c r="B490" i="14"/>
  <c r="E489" i="14"/>
  <c r="F489" i="14" s="1"/>
  <c r="S492" i="14"/>
  <c r="T492" i="14" s="1"/>
  <c r="Q493" i="14"/>
  <c r="R493" i="14" s="1"/>
  <c r="C490" i="14" l="1"/>
  <c r="D490" i="14"/>
  <c r="Q494" i="14"/>
  <c r="R494" i="14" s="1"/>
  <c r="S493" i="14"/>
  <c r="T493" i="14" s="1"/>
  <c r="B491" i="14"/>
  <c r="E490" i="14"/>
  <c r="F490" i="14" s="1"/>
  <c r="C491" i="14" l="1"/>
  <c r="D491" i="14"/>
  <c r="B492" i="14"/>
  <c r="E491" i="14"/>
  <c r="F491" i="14" s="1"/>
  <c r="Q495" i="14"/>
  <c r="R495" i="14" s="1"/>
  <c r="S494" i="14"/>
  <c r="T494" i="14" s="1"/>
  <c r="D492" i="14" l="1"/>
  <c r="C492" i="14"/>
  <c r="B493" i="14"/>
  <c r="E492" i="14"/>
  <c r="F492" i="14" s="1"/>
  <c r="S495" i="14"/>
  <c r="T495" i="14" s="1"/>
  <c r="Q496" i="14"/>
  <c r="R496" i="14" s="1"/>
  <c r="C493" i="14" l="1"/>
  <c r="D493" i="14"/>
  <c r="Q497" i="14"/>
  <c r="R497" i="14" s="1"/>
  <c r="S496" i="14"/>
  <c r="T496" i="14" s="1"/>
  <c r="B494" i="14"/>
  <c r="E493" i="14"/>
  <c r="F493" i="14" s="1"/>
  <c r="C494" i="14" l="1"/>
  <c r="D494" i="14"/>
  <c r="B495" i="14"/>
  <c r="E494" i="14"/>
  <c r="F494" i="14" s="1"/>
  <c r="Q498" i="14"/>
  <c r="R498" i="14" s="1"/>
  <c r="S497" i="14"/>
  <c r="T497" i="14" s="1"/>
  <c r="C495" i="14" l="1"/>
  <c r="D495" i="14"/>
  <c r="B496" i="14"/>
  <c r="E495" i="14"/>
  <c r="F495" i="14" s="1"/>
  <c r="Q499" i="14"/>
  <c r="R499" i="14" s="1"/>
  <c r="S498" i="14"/>
  <c r="T498" i="14" s="1"/>
  <c r="C496" i="14" l="1"/>
  <c r="D496" i="14"/>
  <c r="B497" i="14"/>
  <c r="E496" i="14"/>
  <c r="F496" i="14" s="1"/>
  <c r="S499" i="14"/>
  <c r="T499" i="14" s="1"/>
  <c r="Q500" i="14"/>
  <c r="R500" i="14" s="1"/>
  <c r="C497" i="14" l="1"/>
  <c r="D497" i="14"/>
  <c r="Q501" i="14"/>
  <c r="R501" i="14" s="1"/>
  <c r="S500" i="14"/>
  <c r="T500" i="14" s="1"/>
  <c r="B498" i="14"/>
  <c r="E497" i="14"/>
  <c r="F497" i="14" s="1"/>
  <c r="C498" i="14" l="1"/>
  <c r="D498" i="14"/>
  <c r="B499" i="14"/>
  <c r="E498" i="14"/>
  <c r="F498" i="14" s="1"/>
  <c r="Q502" i="14"/>
  <c r="R502" i="14" s="1"/>
  <c r="S501" i="14"/>
  <c r="T501" i="14" s="1"/>
  <c r="C499" i="14" l="1"/>
  <c r="D499" i="14"/>
  <c r="E499" i="14"/>
  <c r="F499" i="14" s="1"/>
  <c r="B500" i="14"/>
  <c r="Q503" i="14"/>
  <c r="R503" i="14" s="1"/>
  <c r="S502" i="14"/>
  <c r="T502" i="14" s="1"/>
  <c r="C500" i="14" l="1"/>
  <c r="D500" i="14"/>
  <c r="B501" i="14"/>
  <c r="E500" i="14"/>
  <c r="F500" i="14" s="1"/>
  <c r="Q504" i="14"/>
  <c r="R504" i="14" s="1"/>
  <c r="S503" i="14"/>
  <c r="T503" i="14" s="1"/>
  <c r="D501" i="14" l="1"/>
  <c r="C501" i="14"/>
  <c r="B502" i="14"/>
  <c r="E501" i="14"/>
  <c r="F501" i="14" s="1"/>
  <c r="Q505" i="14"/>
  <c r="R505" i="14" s="1"/>
  <c r="S504" i="14"/>
  <c r="T504" i="14" s="1"/>
  <c r="D502" i="14" l="1"/>
  <c r="C502" i="14"/>
  <c r="B503" i="14"/>
  <c r="E502" i="14"/>
  <c r="F502" i="14" s="1"/>
  <c r="Q506" i="14"/>
  <c r="R506" i="14" s="1"/>
  <c r="S505" i="14"/>
  <c r="T505" i="14" s="1"/>
  <c r="D503" i="14" l="1"/>
  <c r="C503" i="14"/>
  <c r="B504" i="14"/>
  <c r="E503" i="14"/>
  <c r="F503" i="14" s="1"/>
  <c r="Q507" i="14"/>
  <c r="R507" i="14" s="1"/>
  <c r="S506" i="14"/>
  <c r="T506" i="14" s="1"/>
  <c r="D504" i="14" l="1"/>
  <c r="C504" i="14"/>
  <c r="B505" i="14"/>
  <c r="E504" i="14"/>
  <c r="F504" i="14" s="1"/>
  <c r="Q508" i="14"/>
  <c r="R508" i="14" s="1"/>
  <c r="S507" i="14"/>
  <c r="T507" i="14" s="1"/>
  <c r="C505" i="14" l="1"/>
  <c r="D505" i="14"/>
  <c r="B506" i="14"/>
  <c r="E505" i="14"/>
  <c r="F505" i="14" s="1"/>
  <c r="Q509" i="14"/>
  <c r="R509" i="14" s="1"/>
  <c r="S508" i="14"/>
  <c r="T508" i="14" s="1"/>
  <c r="C506" i="14" l="1"/>
  <c r="D506" i="14"/>
  <c r="E506" i="14"/>
  <c r="F506" i="14" s="1"/>
  <c r="B507" i="14"/>
  <c r="S509" i="14"/>
  <c r="T509" i="14" s="1"/>
  <c r="Q510" i="14"/>
  <c r="R510" i="14" s="1"/>
  <c r="C507" i="14" l="1"/>
  <c r="D507" i="14"/>
  <c r="B508" i="14"/>
  <c r="E507" i="14"/>
  <c r="F507" i="14" s="1"/>
  <c r="Q511" i="14"/>
  <c r="R511" i="14" s="1"/>
  <c r="S510" i="14"/>
  <c r="T510" i="14" s="1"/>
  <c r="D508" i="14" l="1"/>
  <c r="C508" i="14"/>
  <c r="E508" i="14"/>
  <c r="F508" i="14" s="1"/>
  <c r="B509" i="14"/>
  <c r="Q512" i="14"/>
  <c r="R512" i="14" s="1"/>
  <c r="S511" i="14"/>
  <c r="T511" i="14" s="1"/>
  <c r="C509" i="14" l="1"/>
  <c r="D509" i="14"/>
  <c r="B510" i="14"/>
  <c r="E509" i="14"/>
  <c r="F509" i="14" s="1"/>
  <c r="Q513" i="14"/>
  <c r="R513" i="14" s="1"/>
  <c r="S512" i="14"/>
  <c r="T512" i="14" s="1"/>
  <c r="C510" i="14" l="1"/>
  <c r="D510" i="14"/>
  <c r="B511" i="14"/>
  <c r="E510" i="14"/>
  <c r="F510" i="14" s="1"/>
  <c r="Q514" i="14"/>
  <c r="R514" i="14" s="1"/>
  <c r="S513" i="14"/>
  <c r="T513" i="14" s="1"/>
  <c r="C511" i="14" l="1"/>
  <c r="D511" i="14"/>
  <c r="B512" i="14"/>
  <c r="E511" i="14"/>
  <c r="F511" i="14" s="1"/>
  <c r="S514" i="14"/>
  <c r="T514" i="14" s="1"/>
  <c r="Q515" i="14"/>
  <c r="R515" i="14" s="1"/>
  <c r="C512" i="14" l="1"/>
  <c r="D512" i="14"/>
  <c r="B513" i="14"/>
  <c r="E512" i="14"/>
  <c r="F512" i="14" s="1"/>
  <c r="Q516" i="14"/>
  <c r="R516" i="14" s="1"/>
  <c r="S515" i="14"/>
  <c r="T515" i="14" s="1"/>
  <c r="C513" i="14" l="1"/>
  <c r="D513" i="14"/>
  <c r="B514" i="14"/>
  <c r="E513" i="14"/>
  <c r="F513" i="14" s="1"/>
  <c r="Q517" i="14"/>
  <c r="R517" i="14" s="1"/>
  <c r="S516" i="14"/>
  <c r="T516" i="14" s="1"/>
  <c r="C514" i="14" l="1"/>
  <c r="D514" i="14"/>
  <c r="B515" i="14"/>
  <c r="E514" i="14"/>
  <c r="F514" i="14" s="1"/>
  <c r="Q518" i="14"/>
  <c r="R518" i="14" s="1"/>
  <c r="S517" i="14"/>
  <c r="T517" i="14" s="1"/>
  <c r="C515" i="14" l="1"/>
  <c r="D515" i="14"/>
  <c r="B516" i="14"/>
  <c r="E515" i="14"/>
  <c r="F515" i="14" s="1"/>
  <c r="Q519" i="14"/>
  <c r="R519" i="14" s="1"/>
  <c r="S518" i="14"/>
  <c r="T518" i="14" s="1"/>
  <c r="C516" i="14" l="1"/>
  <c r="D516" i="14"/>
  <c r="B517" i="14"/>
  <c r="E516" i="14"/>
  <c r="F516" i="14" s="1"/>
  <c r="Q520" i="14"/>
  <c r="R520" i="14" s="1"/>
  <c r="S519" i="14"/>
  <c r="T519" i="14" s="1"/>
  <c r="C517" i="14" l="1"/>
  <c r="D517" i="14"/>
  <c r="B518" i="14"/>
  <c r="E517" i="14"/>
  <c r="F517" i="14" s="1"/>
  <c r="Q521" i="14"/>
  <c r="R521" i="14" s="1"/>
  <c r="S520" i="14"/>
  <c r="T520" i="14" s="1"/>
  <c r="D518" i="14" l="1"/>
  <c r="C518" i="14"/>
  <c r="B519" i="14"/>
  <c r="E518" i="14"/>
  <c r="F518" i="14" s="1"/>
  <c r="S521" i="14"/>
  <c r="T521" i="14" s="1"/>
  <c r="Q522" i="14"/>
  <c r="R522" i="14" s="1"/>
  <c r="C519" i="14" l="1"/>
  <c r="D519" i="14"/>
  <c r="B520" i="14"/>
  <c r="E519" i="14"/>
  <c r="F519" i="14" s="1"/>
  <c r="S522" i="14"/>
  <c r="T522" i="14" s="1"/>
  <c r="Q523" i="14"/>
  <c r="R523" i="14" s="1"/>
  <c r="C520" i="14" l="1"/>
  <c r="D520" i="14"/>
  <c r="S523" i="14"/>
  <c r="T523" i="14" s="1"/>
  <c r="Q524" i="14"/>
  <c r="R524" i="14" s="1"/>
  <c r="B521" i="14"/>
  <c r="E520" i="14"/>
  <c r="F520" i="14" s="1"/>
  <c r="C521" i="14" l="1"/>
  <c r="D521" i="14"/>
  <c r="Q525" i="14"/>
  <c r="R525" i="14" s="1"/>
  <c r="S524" i="14"/>
  <c r="T524" i="14" s="1"/>
  <c r="E521" i="14"/>
  <c r="F521" i="14" s="1"/>
  <c r="B522" i="14"/>
  <c r="C522" i="14" l="1"/>
  <c r="D522" i="14"/>
  <c r="B523" i="14"/>
  <c r="E522" i="14"/>
  <c r="F522" i="14" s="1"/>
  <c r="Q526" i="14"/>
  <c r="R526" i="14" s="1"/>
  <c r="S525" i="14"/>
  <c r="T525" i="14" s="1"/>
  <c r="D523" i="14" l="1"/>
  <c r="C523" i="14"/>
  <c r="B524" i="14"/>
  <c r="E523" i="14"/>
  <c r="F523" i="14" s="1"/>
  <c r="S526" i="14"/>
  <c r="T526" i="14" s="1"/>
  <c r="Q527" i="14"/>
  <c r="R527" i="14" s="1"/>
  <c r="D524" i="14" l="1"/>
  <c r="C524" i="14"/>
  <c r="Q528" i="14"/>
  <c r="R528" i="14" s="1"/>
  <c r="S527" i="14"/>
  <c r="T527" i="14" s="1"/>
  <c r="E524" i="14"/>
  <c r="F524" i="14" s="1"/>
  <c r="B525" i="14"/>
  <c r="D525" i="14" l="1"/>
  <c r="C525" i="14"/>
  <c r="B526" i="14"/>
  <c r="E525" i="14"/>
  <c r="F525" i="14" s="1"/>
  <c r="S528" i="14"/>
  <c r="T528" i="14" s="1"/>
  <c r="Q529" i="14"/>
  <c r="R529" i="14" s="1"/>
  <c r="C526" i="14" l="1"/>
  <c r="D526" i="14"/>
  <c r="S529" i="14"/>
  <c r="T529" i="14" s="1"/>
  <c r="Q530" i="14"/>
  <c r="R530" i="14" s="1"/>
  <c r="B527" i="14"/>
  <c r="E526" i="14"/>
  <c r="F526" i="14" s="1"/>
  <c r="D527" i="14" l="1"/>
  <c r="C527" i="14"/>
  <c r="B528" i="14"/>
  <c r="E527" i="14"/>
  <c r="F527" i="14" s="1"/>
  <c r="S530" i="14"/>
  <c r="T530" i="14" s="1"/>
  <c r="Q531" i="14"/>
  <c r="R531" i="14" s="1"/>
  <c r="D528" i="14" l="1"/>
  <c r="C528" i="14"/>
  <c r="B529" i="14"/>
  <c r="E528" i="14"/>
  <c r="F528" i="14" s="1"/>
  <c r="S531" i="14"/>
  <c r="T531" i="14" s="1"/>
  <c r="Q532" i="14"/>
  <c r="R532" i="14" s="1"/>
  <c r="C529" i="14" l="1"/>
  <c r="D529" i="14"/>
  <c r="B530" i="14"/>
  <c r="E529" i="14"/>
  <c r="F529" i="14" s="1"/>
  <c r="Q533" i="14"/>
  <c r="R533" i="14" s="1"/>
  <c r="S532" i="14"/>
  <c r="T532" i="14" s="1"/>
  <c r="C530" i="14" l="1"/>
  <c r="D530" i="14"/>
  <c r="B531" i="14"/>
  <c r="E530" i="14"/>
  <c r="F530" i="14" s="1"/>
  <c r="S533" i="14"/>
  <c r="T533" i="14" s="1"/>
  <c r="Q534" i="14"/>
  <c r="R534" i="14" s="1"/>
  <c r="C531" i="14" l="1"/>
  <c r="D531" i="14"/>
  <c r="S534" i="14"/>
  <c r="T534" i="14" s="1"/>
  <c r="Q535" i="14"/>
  <c r="R535" i="14" s="1"/>
  <c r="B532" i="14"/>
  <c r="E531" i="14"/>
  <c r="F531" i="14" s="1"/>
  <c r="C532" i="14" l="1"/>
  <c r="D532" i="14"/>
  <c r="Q536" i="14"/>
  <c r="R536" i="14" s="1"/>
  <c r="S535" i="14"/>
  <c r="T535" i="14" s="1"/>
  <c r="B533" i="14"/>
  <c r="E532" i="14"/>
  <c r="F532" i="14" s="1"/>
  <c r="C533" i="14" l="1"/>
  <c r="D533" i="14"/>
  <c r="B534" i="14"/>
  <c r="E533" i="14"/>
  <c r="F533" i="14" s="1"/>
  <c r="Q537" i="14"/>
  <c r="R537" i="14" s="1"/>
  <c r="S536" i="14"/>
  <c r="T536" i="14" s="1"/>
  <c r="C534" i="14" l="1"/>
  <c r="D534" i="14"/>
  <c r="B535" i="14"/>
  <c r="E534" i="14"/>
  <c r="F534" i="14" s="1"/>
  <c r="Q538" i="14"/>
  <c r="R538" i="14" s="1"/>
  <c r="S537" i="14"/>
  <c r="T537" i="14" s="1"/>
  <c r="D535" i="14" l="1"/>
  <c r="C535" i="14"/>
  <c r="B536" i="14"/>
  <c r="E535" i="14"/>
  <c r="F535" i="14" s="1"/>
  <c r="Q539" i="14"/>
  <c r="R539" i="14" s="1"/>
  <c r="S538" i="14"/>
  <c r="T538" i="14" s="1"/>
  <c r="C536" i="14" l="1"/>
  <c r="D536" i="14"/>
  <c r="B537" i="14"/>
  <c r="E536" i="14"/>
  <c r="F536" i="14" s="1"/>
  <c r="S539" i="14"/>
  <c r="T539" i="14" s="1"/>
  <c r="Q540" i="14"/>
  <c r="R540" i="14" s="1"/>
  <c r="C537" i="14" l="1"/>
  <c r="D537" i="14"/>
  <c r="B538" i="14"/>
  <c r="E537" i="14"/>
  <c r="F537" i="14" s="1"/>
  <c r="S540" i="14"/>
  <c r="T540" i="14" s="1"/>
  <c r="Q541" i="14"/>
  <c r="R541" i="14" s="1"/>
  <c r="C538" i="14" l="1"/>
  <c r="D538" i="14"/>
  <c r="S541" i="14"/>
  <c r="T541" i="14" s="1"/>
  <c r="Q542" i="14"/>
  <c r="R542" i="14" s="1"/>
  <c r="B539" i="14"/>
  <c r="E538" i="14"/>
  <c r="F538" i="14" s="1"/>
  <c r="C539" i="14" l="1"/>
  <c r="D539" i="14"/>
  <c r="B540" i="14"/>
  <c r="E539" i="14"/>
  <c r="F539" i="14" s="1"/>
  <c r="S542" i="14"/>
  <c r="T542" i="14" s="1"/>
  <c r="Q543" i="14"/>
  <c r="R543" i="14" s="1"/>
  <c r="C540" i="14" l="1"/>
  <c r="D540" i="14"/>
  <c r="E540" i="14"/>
  <c r="F540" i="14" s="1"/>
  <c r="B541" i="14"/>
  <c r="Q544" i="14"/>
  <c r="R544" i="14" s="1"/>
  <c r="S543" i="14"/>
  <c r="T543" i="14" s="1"/>
  <c r="C541" i="14" l="1"/>
  <c r="D541" i="14"/>
  <c r="E541" i="14"/>
  <c r="F541" i="14" s="1"/>
  <c r="B542" i="14"/>
  <c r="Q545" i="14"/>
  <c r="R545" i="14" s="1"/>
  <c r="S544" i="14"/>
  <c r="T544" i="14" s="1"/>
  <c r="C542" i="14" l="1"/>
  <c r="D542" i="14"/>
  <c r="B543" i="14"/>
  <c r="E542" i="14"/>
  <c r="F542" i="14" s="1"/>
  <c r="Q546" i="14"/>
  <c r="R546" i="14" s="1"/>
  <c r="S545" i="14"/>
  <c r="T545" i="14" s="1"/>
  <c r="D543" i="14" l="1"/>
  <c r="C543" i="14"/>
  <c r="B544" i="14"/>
  <c r="E543" i="14"/>
  <c r="F543" i="14" s="1"/>
  <c r="Q547" i="14"/>
  <c r="R547" i="14" s="1"/>
  <c r="S546" i="14"/>
  <c r="T546" i="14" s="1"/>
  <c r="C544" i="14" l="1"/>
  <c r="D544" i="14"/>
  <c r="B545" i="14"/>
  <c r="E544" i="14"/>
  <c r="F544" i="14" s="1"/>
  <c r="S547" i="14"/>
  <c r="T547" i="14" s="1"/>
  <c r="Q548" i="14"/>
  <c r="R548" i="14" s="1"/>
  <c r="C545" i="14" l="1"/>
  <c r="D545" i="14"/>
  <c r="B546" i="14"/>
  <c r="E545" i="14"/>
  <c r="F545" i="14" s="1"/>
  <c r="Q549" i="14"/>
  <c r="R549" i="14" s="1"/>
  <c r="S548" i="14"/>
  <c r="T548" i="14" s="1"/>
  <c r="C546" i="14" l="1"/>
  <c r="D546" i="14"/>
  <c r="B547" i="14"/>
  <c r="E546" i="14"/>
  <c r="F546" i="14" s="1"/>
  <c r="Q550" i="14"/>
  <c r="R550" i="14" s="1"/>
  <c r="S549" i="14"/>
  <c r="T549" i="14" s="1"/>
  <c r="D547" i="14" l="1"/>
  <c r="C547" i="14"/>
  <c r="B548" i="14"/>
  <c r="E547" i="14"/>
  <c r="F547" i="14" s="1"/>
  <c r="Q551" i="14"/>
  <c r="R551" i="14" s="1"/>
  <c r="S550" i="14"/>
  <c r="T550" i="14" s="1"/>
  <c r="C548" i="14" l="1"/>
  <c r="D548" i="14"/>
  <c r="B549" i="14"/>
  <c r="E548" i="14"/>
  <c r="F548" i="14" s="1"/>
  <c r="S551" i="14"/>
  <c r="T551" i="14" s="1"/>
  <c r="Q552" i="14"/>
  <c r="R552" i="14" s="1"/>
  <c r="D549" i="14" l="1"/>
  <c r="C549" i="14"/>
  <c r="B550" i="14"/>
  <c r="E549" i="14"/>
  <c r="F549" i="14" s="1"/>
  <c r="Q553" i="14"/>
  <c r="R553" i="14" s="1"/>
  <c r="S552" i="14"/>
  <c r="T552" i="14" s="1"/>
  <c r="D550" i="14" l="1"/>
  <c r="C550" i="14"/>
  <c r="B551" i="14"/>
  <c r="E550" i="14"/>
  <c r="F550" i="14" s="1"/>
  <c r="Q554" i="14"/>
  <c r="R554" i="14" s="1"/>
  <c r="S553" i="14"/>
  <c r="T553" i="14" s="1"/>
  <c r="D551" i="14" l="1"/>
  <c r="C551" i="14"/>
  <c r="B552" i="14"/>
  <c r="E551" i="14"/>
  <c r="F551" i="14" s="1"/>
  <c r="S554" i="14"/>
  <c r="T554" i="14" s="1"/>
  <c r="Q555" i="14"/>
  <c r="R555" i="14" s="1"/>
  <c r="C552" i="14" l="1"/>
  <c r="D552" i="14"/>
  <c r="E552" i="14"/>
  <c r="F552" i="14" s="1"/>
  <c r="B553" i="14"/>
  <c r="S555" i="14"/>
  <c r="T555" i="14" s="1"/>
  <c r="Q556" i="14"/>
  <c r="R556" i="14" s="1"/>
  <c r="C553" i="14" l="1"/>
  <c r="D553" i="14"/>
  <c r="B554" i="14"/>
  <c r="E553" i="14"/>
  <c r="F553" i="14" s="1"/>
  <c r="Q557" i="14"/>
  <c r="R557" i="14" s="1"/>
  <c r="S556" i="14"/>
  <c r="T556" i="14" s="1"/>
  <c r="C554" i="14" l="1"/>
  <c r="D554" i="14"/>
  <c r="B555" i="14"/>
  <c r="E554" i="14"/>
  <c r="F554" i="14" s="1"/>
  <c r="Q558" i="14"/>
  <c r="R558" i="14" s="1"/>
  <c r="S557" i="14"/>
  <c r="T557" i="14" s="1"/>
  <c r="C555" i="14" l="1"/>
  <c r="D555" i="14"/>
  <c r="B556" i="14"/>
  <c r="E555" i="14"/>
  <c r="F555" i="14" s="1"/>
  <c r="Q559" i="14"/>
  <c r="R559" i="14" s="1"/>
  <c r="S558" i="14"/>
  <c r="T558" i="14" s="1"/>
  <c r="C556" i="14" l="1"/>
  <c r="D556" i="14"/>
  <c r="B557" i="14"/>
  <c r="E556" i="14"/>
  <c r="F556" i="14" s="1"/>
  <c r="Q560" i="14"/>
  <c r="R560" i="14" s="1"/>
  <c r="S559" i="14"/>
  <c r="T559" i="14" s="1"/>
  <c r="C557" i="14" l="1"/>
  <c r="D557" i="14"/>
  <c r="B558" i="14"/>
  <c r="E557" i="14"/>
  <c r="F557" i="14" s="1"/>
  <c r="S560" i="14"/>
  <c r="T560" i="14" s="1"/>
  <c r="Q561" i="14"/>
  <c r="R561" i="14" s="1"/>
  <c r="C558" i="14" l="1"/>
  <c r="D558" i="14"/>
  <c r="S561" i="14"/>
  <c r="T561" i="14" s="1"/>
  <c r="Q562" i="14"/>
  <c r="R562" i="14" s="1"/>
  <c r="B559" i="14"/>
  <c r="E558" i="14"/>
  <c r="F558" i="14" s="1"/>
  <c r="C559" i="14" l="1"/>
  <c r="D559" i="14"/>
  <c r="B560" i="14"/>
  <c r="E559" i="14"/>
  <c r="F559" i="14" s="1"/>
  <c r="Q563" i="14"/>
  <c r="R563" i="14" s="1"/>
  <c r="S562" i="14"/>
  <c r="T562" i="14" s="1"/>
  <c r="C560" i="14" l="1"/>
  <c r="D560" i="14"/>
  <c r="E560" i="14"/>
  <c r="F560" i="14" s="1"/>
  <c r="B561" i="14"/>
  <c r="Q564" i="14"/>
  <c r="R564" i="14" s="1"/>
  <c r="S563" i="14"/>
  <c r="T563" i="14" s="1"/>
  <c r="C561" i="14" l="1"/>
  <c r="D561" i="14"/>
  <c r="B562" i="14"/>
  <c r="E561" i="14"/>
  <c r="F561" i="14" s="1"/>
  <c r="Q565" i="14"/>
  <c r="R565" i="14" s="1"/>
  <c r="S564" i="14"/>
  <c r="T564" i="14" s="1"/>
  <c r="C562" i="14" l="1"/>
  <c r="D562" i="14"/>
  <c r="B563" i="14"/>
  <c r="E562" i="14"/>
  <c r="F562" i="14" s="1"/>
  <c r="Q566" i="14"/>
  <c r="R566" i="14" s="1"/>
  <c r="S565" i="14"/>
  <c r="T565" i="14" s="1"/>
  <c r="C563" i="14" l="1"/>
  <c r="D563" i="14"/>
  <c r="B564" i="14"/>
  <c r="E563" i="14"/>
  <c r="F563" i="14" s="1"/>
  <c r="Q567" i="14"/>
  <c r="R567" i="14" s="1"/>
  <c r="S566" i="14"/>
  <c r="T566" i="14" s="1"/>
  <c r="C564" i="14" l="1"/>
  <c r="D564" i="14"/>
  <c r="B565" i="14"/>
  <c r="E564" i="14"/>
  <c r="F564" i="14" s="1"/>
  <c r="Q568" i="14"/>
  <c r="R568" i="14" s="1"/>
  <c r="S567" i="14"/>
  <c r="T567" i="14" s="1"/>
  <c r="C565" i="14" l="1"/>
  <c r="D565" i="14"/>
  <c r="B566" i="14"/>
  <c r="E565" i="14"/>
  <c r="F565" i="14" s="1"/>
  <c r="Q569" i="14"/>
  <c r="R569" i="14" s="1"/>
  <c r="S568" i="14"/>
  <c r="T568" i="14" s="1"/>
  <c r="D566" i="14" l="1"/>
  <c r="C566" i="14"/>
  <c r="B567" i="14"/>
  <c r="E566" i="14"/>
  <c r="F566" i="14" s="1"/>
  <c r="Q570" i="14"/>
  <c r="R570" i="14" s="1"/>
  <c r="S569" i="14"/>
  <c r="T569" i="14" s="1"/>
  <c r="D567" i="14" l="1"/>
  <c r="C567" i="14"/>
  <c r="B568" i="14"/>
  <c r="E567" i="14"/>
  <c r="F567" i="14" s="1"/>
  <c r="Q571" i="14"/>
  <c r="R571" i="14" s="1"/>
  <c r="S570" i="14"/>
  <c r="T570" i="14" s="1"/>
  <c r="D568" i="14" l="1"/>
  <c r="C568" i="14"/>
  <c r="B569" i="14"/>
  <c r="E568" i="14"/>
  <c r="F568" i="14" s="1"/>
  <c r="Q572" i="14"/>
  <c r="R572" i="14" s="1"/>
  <c r="S571" i="14"/>
  <c r="T571" i="14" s="1"/>
  <c r="D569" i="14" l="1"/>
  <c r="C569" i="14"/>
  <c r="B570" i="14"/>
  <c r="E569" i="14"/>
  <c r="F569" i="14" s="1"/>
  <c r="S572" i="14"/>
  <c r="T572" i="14" s="1"/>
  <c r="Q573" i="14"/>
  <c r="R573" i="14" s="1"/>
  <c r="C570" i="14" l="1"/>
  <c r="D570" i="14"/>
  <c r="Q574" i="14"/>
  <c r="R574" i="14" s="1"/>
  <c r="S573" i="14"/>
  <c r="T573" i="14" s="1"/>
  <c r="B571" i="14"/>
  <c r="E570" i="14"/>
  <c r="F570" i="14" s="1"/>
  <c r="D571" i="14" l="1"/>
  <c r="C571" i="14"/>
  <c r="Q575" i="14"/>
  <c r="R575" i="14" s="1"/>
  <c r="S574" i="14"/>
  <c r="T574" i="14" s="1"/>
  <c r="B572" i="14"/>
  <c r="E571" i="14"/>
  <c r="F571" i="14" s="1"/>
  <c r="D572" i="14" l="1"/>
  <c r="C572" i="14"/>
  <c r="B573" i="14"/>
  <c r="E572" i="14"/>
  <c r="F572" i="14" s="1"/>
  <c r="Q576" i="14"/>
  <c r="R576" i="14" s="1"/>
  <c r="S575" i="14"/>
  <c r="T575" i="14" s="1"/>
  <c r="D573" i="14" l="1"/>
  <c r="C573" i="14"/>
  <c r="B574" i="14"/>
  <c r="E573" i="14"/>
  <c r="F573" i="14" s="1"/>
  <c r="Q577" i="14"/>
  <c r="R577" i="14" s="1"/>
  <c r="S576" i="14"/>
  <c r="T576" i="14" s="1"/>
  <c r="D574" i="14" l="1"/>
  <c r="C574" i="14"/>
  <c r="B575" i="14"/>
  <c r="E574" i="14"/>
  <c r="F574" i="14" s="1"/>
  <c r="Q578" i="14"/>
  <c r="R578" i="14" s="1"/>
  <c r="S577" i="14"/>
  <c r="T577" i="14" s="1"/>
  <c r="C575" i="14" l="1"/>
  <c r="D575" i="14"/>
  <c r="B576" i="14"/>
  <c r="E575" i="14"/>
  <c r="F575" i="14" s="1"/>
  <c r="Q579" i="14"/>
  <c r="R579" i="14" s="1"/>
  <c r="S578" i="14"/>
  <c r="T578" i="14" s="1"/>
  <c r="C576" i="14" l="1"/>
  <c r="D576" i="14"/>
  <c r="B577" i="14"/>
  <c r="E576" i="14"/>
  <c r="F576" i="14" s="1"/>
  <c r="S579" i="14"/>
  <c r="T579" i="14" s="1"/>
  <c r="Q580" i="14"/>
  <c r="R580" i="14" s="1"/>
  <c r="C577" i="14" l="1"/>
  <c r="D577" i="14"/>
  <c r="B578" i="14"/>
  <c r="E577" i="14"/>
  <c r="F577" i="14" s="1"/>
  <c r="Q581" i="14"/>
  <c r="R581" i="14" s="1"/>
  <c r="S580" i="14"/>
  <c r="T580" i="14" s="1"/>
  <c r="C578" i="14" l="1"/>
  <c r="D578" i="14"/>
  <c r="B579" i="14"/>
  <c r="E578" i="14"/>
  <c r="F578" i="14" s="1"/>
  <c r="S581" i="14"/>
  <c r="T581" i="14" s="1"/>
  <c r="Q582" i="14"/>
  <c r="R582" i="14" s="1"/>
  <c r="C579" i="14" l="1"/>
  <c r="D579" i="14"/>
  <c r="S582" i="14"/>
  <c r="T582" i="14" s="1"/>
  <c r="Q583" i="14"/>
  <c r="R583" i="14" s="1"/>
  <c r="B580" i="14"/>
  <c r="E579" i="14"/>
  <c r="F579" i="14" s="1"/>
  <c r="C580" i="14" l="1"/>
  <c r="D580" i="14"/>
  <c r="S583" i="14"/>
  <c r="T583" i="14" s="1"/>
  <c r="Q584" i="14"/>
  <c r="R584" i="14" s="1"/>
  <c r="B581" i="14"/>
  <c r="E580" i="14"/>
  <c r="F580" i="14" s="1"/>
  <c r="C581" i="14" l="1"/>
  <c r="D581" i="14"/>
  <c r="B582" i="14"/>
  <c r="E581" i="14"/>
  <c r="F581" i="14" s="1"/>
  <c r="Q585" i="14"/>
  <c r="R585" i="14" s="1"/>
  <c r="S584" i="14"/>
  <c r="T584" i="14" s="1"/>
  <c r="C582" i="14" l="1"/>
  <c r="D582" i="14"/>
  <c r="B583" i="14"/>
  <c r="E582" i="14"/>
  <c r="F582" i="14" s="1"/>
  <c r="S585" i="14"/>
  <c r="T585" i="14" s="1"/>
  <c r="Q586" i="14"/>
  <c r="R586" i="14" s="1"/>
  <c r="D583" i="14" l="1"/>
  <c r="C583" i="14"/>
  <c r="Q587" i="14"/>
  <c r="R587" i="14" s="1"/>
  <c r="S586" i="14"/>
  <c r="T586" i="14" s="1"/>
  <c r="B584" i="14"/>
  <c r="E583" i="14"/>
  <c r="F583" i="14" s="1"/>
  <c r="C584" i="14" l="1"/>
  <c r="D584" i="14"/>
  <c r="E584" i="14"/>
  <c r="F584" i="14" s="1"/>
  <c r="B585" i="14"/>
  <c r="Q588" i="14"/>
  <c r="R588" i="14" s="1"/>
  <c r="S587" i="14"/>
  <c r="T587" i="14" s="1"/>
  <c r="C585" i="14" l="1"/>
  <c r="D585" i="14"/>
  <c r="E585" i="14"/>
  <c r="F585" i="14" s="1"/>
  <c r="B586" i="14"/>
  <c r="Q589" i="14"/>
  <c r="R589" i="14" s="1"/>
  <c r="S588" i="14"/>
  <c r="T588" i="14" s="1"/>
  <c r="C586" i="14" l="1"/>
  <c r="D586" i="14"/>
  <c r="B587" i="14"/>
  <c r="E586" i="14"/>
  <c r="F586" i="14" s="1"/>
  <c r="Q590" i="14"/>
  <c r="R590" i="14" s="1"/>
  <c r="S589" i="14"/>
  <c r="T589" i="14" s="1"/>
  <c r="C587" i="14" l="1"/>
  <c r="D587" i="14"/>
  <c r="B588" i="14"/>
  <c r="E587" i="14"/>
  <c r="F587" i="14" s="1"/>
  <c r="Q591" i="14"/>
  <c r="R591" i="14" s="1"/>
  <c r="S590" i="14"/>
  <c r="T590" i="14" s="1"/>
  <c r="C588" i="14" l="1"/>
  <c r="D588" i="14"/>
  <c r="B589" i="14"/>
  <c r="E588" i="14"/>
  <c r="F588" i="14" s="1"/>
  <c r="Q592" i="14"/>
  <c r="R592" i="14" s="1"/>
  <c r="S591" i="14"/>
  <c r="T591" i="14" s="1"/>
  <c r="C589" i="14" l="1"/>
  <c r="D589" i="14"/>
  <c r="B590" i="14"/>
  <c r="E589" i="14"/>
  <c r="F589" i="14" s="1"/>
  <c r="Q593" i="14"/>
  <c r="R593" i="14" s="1"/>
  <c r="S592" i="14"/>
  <c r="T592" i="14" s="1"/>
  <c r="C590" i="14" l="1"/>
  <c r="D590" i="14"/>
  <c r="B591" i="14"/>
  <c r="E590" i="14"/>
  <c r="F590" i="14" s="1"/>
  <c r="Q594" i="14"/>
  <c r="R594" i="14" s="1"/>
  <c r="S593" i="14"/>
  <c r="T593" i="14" s="1"/>
  <c r="C591" i="14" l="1"/>
  <c r="D591" i="14"/>
  <c r="E591" i="14"/>
  <c r="F591" i="14" s="1"/>
  <c r="B592" i="14"/>
  <c r="Q595" i="14"/>
  <c r="R595" i="14" s="1"/>
  <c r="S594" i="14"/>
  <c r="T594" i="14" s="1"/>
  <c r="C592" i="14" l="1"/>
  <c r="D592" i="14"/>
  <c r="B593" i="14"/>
  <c r="E592" i="14"/>
  <c r="F592" i="14" s="1"/>
  <c r="S595" i="14"/>
  <c r="T595" i="14" s="1"/>
  <c r="Q596" i="14"/>
  <c r="R596" i="14" s="1"/>
  <c r="C593" i="14" l="1"/>
  <c r="D593" i="14"/>
  <c r="B594" i="14"/>
  <c r="E593" i="14"/>
  <c r="F593" i="14" s="1"/>
  <c r="Q597" i="14"/>
  <c r="R597" i="14" s="1"/>
  <c r="S596" i="14"/>
  <c r="T596" i="14" s="1"/>
  <c r="C594" i="14" l="1"/>
  <c r="D594" i="14"/>
  <c r="B595" i="14"/>
  <c r="E594" i="14"/>
  <c r="F594" i="14" s="1"/>
  <c r="Q598" i="14"/>
  <c r="R598" i="14" s="1"/>
  <c r="S597" i="14"/>
  <c r="T597" i="14" s="1"/>
  <c r="C595" i="14" l="1"/>
  <c r="D595" i="14"/>
  <c r="B596" i="14"/>
  <c r="E595" i="14"/>
  <c r="F595" i="14" s="1"/>
  <c r="Q599" i="14"/>
  <c r="R599" i="14" s="1"/>
  <c r="S598" i="14"/>
  <c r="T598" i="14" s="1"/>
  <c r="C596" i="14" l="1"/>
  <c r="D596" i="14"/>
  <c r="B597" i="14"/>
  <c r="E596" i="14"/>
  <c r="F596" i="14" s="1"/>
  <c r="S599" i="14"/>
  <c r="T599" i="14" s="1"/>
  <c r="Q600" i="14"/>
  <c r="R600" i="14" s="1"/>
  <c r="D597" i="14" l="1"/>
  <c r="C597" i="14"/>
  <c r="B598" i="14"/>
  <c r="E597" i="14"/>
  <c r="F597" i="14" s="1"/>
  <c r="Q601" i="14"/>
  <c r="R601" i="14" s="1"/>
  <c r="S600" i="14"/>
  <c r="T600" i="14" s="1"/>
  <c r="D598" i="14" l="1"/>
  <c r="C598" i="14"/>
  <c r="B599" i="14"/>
  <c r="E598" i="14"/>
  <c r="F598" i="14" s="1"/>
  <c r="Q602" i="14"/>
  <c r="R602" i="14" s="1"/>
  <c r="S601" i="14"/>
  <c r="T601" i="14" s="1"/>
  <c r="D599" i="14" l="1"/>
  <c r="C599" i="14"/>
  <c r="B600" i="14"/>
  <c r="E599" i="14"/>
  <c r="F599" i="14" s="1"/>
  <c r="S602" i="14"/>
  <c r="T602" i="14" s="1"/>
  <c r="Q603" i="14"/>
  <c r="R603" i="14" s="1"/>
  <c r="C600" i="14" l="1"/>
  <c r="D600" i="14"/>
  <c r="B601" i="14"/>
  <c r="E600" i="14"/>
  <c r="F600" i="14" s="1"/>
  <c r="Q604" i="14"/>
  <c r="R604" i="14" s="1"/>
  <c r="S603" i="14"/>
  <c r="T603" i="14" s="1"/>
  <c r="D601" i="14" l="1"/>
  <c r="C601" i="14"/>
  <c r="B602" i="14"/>
  <c r="E601" i="14"/>
  <c r="F601" i="14" s="1"/>
  <c r="Q605" i="14"/>
  <c r="R605" i="14" s="1"/>
  <c r="S604" i="14"/>
  <c r="T604" i="14" s="1"/>
  <c r="C602" i="14" l="1"/>
  <c r="D602" i="14"/>
  <c r="B603" i="14"/>
  <c r="E602" i="14"/>
  <c r="F602" i="14" s="1"/>
  <c r="Q606" i="14"/>
  <c r="R606" i="14" s="1"/>
  <c r="S605" i="14"/>
  <c r="T605" i="14" s="1"/>
  <c r="C603" i="14" l="1"/>
  <c r="D603" i="14"/>
  <c r="B604" i="14"/>
  <c r="E603" i="14"/>
  <c r="F603" i="14" s="1"/>
  <c r="Q607" i="14"/>
  <c r="R607" i="14" s="1"/>
  <c r="S606" i="14"/>
  <c r="T606" i="14" s="1"/>
  <c r="C604" i="14" l="1"/>
  <c r="D604" i="14"/>
  <c r="B605" i="14"/>
  <c r="E604" i="14"/>
  <c r="F604" i="14" s="1"/>
  <c r="Q608" i="14"/>
  <c r="R608" i="14" s="1"/>
  <c r="S607" i="14"/>
  <c r="T607" i="14" s="1"/>
  <c r="C605" i="14" l="1"/>
  <c r="D605" i="14"/>
  <c r="B606" i="14"/>
  <c r="E605" i="14"/>
  <c r="F605" i="14" s="1"/>
  <c r="Q609" i="14"/>
  <c r="R609" i="14" s="1"/>
  <c r="S608" i="14"/>
  <c r="T608" i="14" s="1"/>
  <c r="D606" i="14" l="1"/>
  <c r="C606" i="14"/>
  <c r="B607" i="14"/>
  <c r="E606" i="14"/>
  <c r="F606" i="14" s="1"/>
  <c r="Q610" i="14"/>
  <c r="R610" i="14" s="1"/>
  <c r="S609" i="14"/>
  <c r="T609" i="14" s="1"/>
  <c r="D607" i="14" l="1"/>
  <c r="C607" i="14"/>
  <c r="B608" i="14"/>
  <c r="E607" i="14"/>
  <c r="F607" i="14" s="1"/>
  <c r="S610" i="14"/>
  <c r="T610" i="14" s="1"/>
  <c r="Q611" i="14"/>
  <c r="R611" i="14" s="1"/>
  <c r="C608" i="14" l="1"/>
  <c r="D608" i="14"/>
  <c r="B609" i="14"/>
  <c r="E608" i="14"/>
  <c r="F608" i="14" s="1"/>
  <c r="Q612" i="14"/>
  <c r="R612" i="14" s="1"/>
  <c r="S611" i="14"/>
  <c r="T611" i="14" s="1"/>
  <c r="C609" i="14" l="1"/>
  <c r="D609" i="14"/>
  <c r="B610" i="14"/>
  <c r="E609" i="14"/>
  <c r="F609" i="14" s="1"/>
  <c r="Q613" i="14"/>
  <c r="R613" i="14" s="1"/>
  <c r="S612" i="14"/>
  <c r="T612" i="14" s="1"/>
  <c r="C610" i="14" l="1"/>
  <c r="D610" i="14"/>
  <c r="B611" i="14"/>
  <c r="E610" i="14"/>
  <c r="F610" i="14" s="1"/>
  <c r="Q614" i="14"/>
  <c r="R614" i="14" s="1"/>
  <c r="S613" i="14"/>
  <c r="T613" i="14" s="1"/>
  <c r="C611" i="14" l="1"/>
  <c r="D611" i="14"/>
  <c r="B612" i="14"/>
  <c r="E611" i="14"/>
  <c r="F611" i="14" s="1"/>
  <c r="Q615" i="14"/>
  <c r="R615" i="14" s="1"/>
  <c r="S614" i="14"/>
  <c r="T614" i="14" s="1"/>
  <c r="C612" i="14" l="1"/>
  <c r="D612" i="14"/>
  <c r="B613" i="14"/>
  <c r="E612" i="14"/>
  <c r="F612" i="14" s="1"/>
  <c r="Q616" i="14"/>
  <c r="R616" i="14" s="1"/>
  <c r="S615" i="14"/>
  <c r="T615" i="14" s="1"/>
  <c r="C613" i="14" l="1"/>
  <c r="D613" i="14"/>
  <c r="B614" i="14"/>
  <c r="E613" i="14"/>
  <c r="F613" i="14" s="1"/>
  <c r="Q617" i="14"/>
  <c r="R617" i="14" s="1"/>
  <c r="S616" i="14"/>
  <c r="T616" i="14" s="1"/>
  <c r="D614" i="14" l="1"/>
  <c r="C614" i="14"/>
  <c r="E614" i="14"/>
  <c r="F614" i="14" s="1"/>
  <c r="B615" i="14"/>
  <c r="Q618" i="14"/>
  <c r="R618" i="14" s="1"/>
  <c r="S617" i="14"/>
  <c r="T617" i="14" s="1"/>
  <c r="D615" i="14" l="1"/>
  <c r="C615" i="14"/>
  <c r="E615" i="14"/>
  <c r="F615" i="14" s="1"/>
  <c r="B616" i="14"/>
  <c r="Q619" i="14"/>
  <c r="R619" i="14" s="1"/>
  <c r="S618" i="14"/>
  <c r="T618" i="14" s="1"/>
  <c r="C616" i="14" l="1"/>
  <c r="D616" i="14"/>
  <c r="E616" i="14"/>
  <c r="F616" i="14" s="1"/>
  <c r="B617" i="14"/>
  <c r="S619" i="14"/>
  <c r="T619" i="14" s="1"/>
  <c r="Q620" i="14"/>
  <c r="R620" i="14" s="1"/>
  <c r="C617" i="14" l="1"/>
  <c r="D617" i="14"/>
  <c r="Q621" i="14"/>
  <c r="R621" i="14" s="1"/>
  <c r="S620" i="14"/>
  <c r="T620" i="14" s="1"/>
  <c r="E617" i="14"/>
  <c r="F617" i="14" s="1"/>
  <c r="B618" i="14"/>
  <c r="C618" i="14" l="1"/>
  <c r="D618" i="14"/>
  <c r="B619" i="14"/>
  <c r="E618" i="14"/>
  <c r="F618" i="14" s="1"/>
  <c r="Q622" i="14"/>
  <c r="R622" i="14" s="1"/>
  <c r="S621" i="14"/>
  <c r="T621" i="14" s="1"/>
  <c r="C619" i="14" l="1"/>
  <c r="D619" i="14"/>
  <c r="E619" i="14"/>
  <c r="F619" i="14" s="1"/>
  <c r="B620" i="14"/>
  <c r="Q623" i="14"/>
  <c r="R623" i="14" s="1"/>
  <c r="S622" i="14"/>
  <c r="T622" i="14" s="1"/>
  <c r="D620" i="14" l="1"/>
  <c r="C620" i="14"/>
  <c r="E620" i="14"/>
  <c r="F620" i="14" s="1"/>
  <c r="B621" i="14"/>
  <c r="Q624" i="14"/>
  <c r="R624" i="14" s="1"/>
  <c r="S623" i="14"/>
  <c r="T623" i="14" s="1"/>
  <c r="C621" i="14" l="1"/>
  <c r="D621" i="14"/>
  <c r="E621" i="14"/>
  <c r="F621" i="14" s="1"/>
  <c r="B622" i="14"/>
  <c r="Q625" i="14"/>
  <c r="R625" i="14" s="1"/>
  <c r="S624" i="14"/>
  <c r="T624" i="14" s="1"/>
  <c r="C622" i="14" l="1"/>
  <c r="D622" i="14"/>
  <c r="E622" i="14"/>
  <c r="F622" i="14" s="1"/>
  <c r="B623" i="14"/>
  <c r="Q626" i="14"/>
  <c r="R626" i="14" s="1"/>
  <c r="S625" i="14"/>
  <c r="T625" i="14" s="1"/>
  <c r="D623" i="14" l="1"/>
  <c r="C623" i="14"/>
  <c r="E623" i="14"/>
  <c r="F623" i="14" s="1"/>
  <c r="B624" i="14"/>
  <c r="Q627" i="14"/>
  <c r="R627" i="14" s="1"/>
  <c r="S626" i="14"/>
  <c r="T626" i="14" s="1"/>
  <c r="C624" i="14" l="1"/>
  <c r="D624" i="14"/>
  <c r="E624" i="14"/>
  <c r="F624" i="14" s="1"/>
  <c r="B625" i="14"/>
  <c r="S627" i="14"/>
  <c r="T627" i="14" s="1"/>
  <c r="Q628" i="14"/>
  <c r="R628" i="14" s="1"/>
  <c r="C625" i="14" l="1"/>
  <c r="D625" i="14"/>
  <c r="E625" i="14"/>
  <c r="F625" i="14" s="1"/>
  <c r="B626" i="14"/>
  <c r="Q629" i="14"/>
  <c r="R629" i="14" s="1"/>
  <c r="S628" i="14"/>
  <c r="T628" i="14" s="1"/>
  <c r="C626" i="14" l="1"/>
  <c r="D626" i="14"/>
  <c r="E626" i="14"/>
  <c r="F626" i="14" s="1"/>
  <c r="B627" i="14"/>
  <c r="Q630" i="14"/>
  <c r="R630" i="14" s="1"/>
  <c r="S629" i="14"/>
  <c r="T629" i="14" s="1"/>
  <c r="C627" i="14" l="1"/>
  <c r="D627" i="14"/>
  <c r="E627" i="14"/>
  <c r="F627" i="14" s="1"/>
  <c r="B628" i="14"/>
  <c r="S630" i="14"/>
  <c r="T630" i="14" s="1"/>
  <c r="Q631" i="14"/>
  <c r="R631" i="14" s="1"/>
  <c r="D628" i="14" l="1"/>
  <c r="C628" i="14"/>
  <c r="E628" i="14"/>
  <c r="F628" i="14" s="1"/>
  <c r="B629" i="14"/>
  <c r="Q632" i="14"/>
  <c r="R632" i="14" s="1"/>
  <c r="S631" i="14"/>
  <c r="T631" i="14" s="1"/>
  <c r="C629" i="14" l="1"/>
  <c r="D629" i="14"/>
  <c r="E629" i="14"/>
  <c r="F629" i="14" s="1"/>
  <c r="B630" i="14"/>
  <c r="Q633" i="14"/>
  <c r="R633" i="14" s="1"/>
  <c r="S632" i="14"/>
  <c r="T632" i="14" s="1"/>
  <c r="C630" i="14" l="1"/>
  <c r="D630" i="14"/>
  <c r="E630" i="14"/>
  <c r="F630" i="14" s="1"/>
  <c r="B631" i="14"/>
  <c r="Q634" i="14"/>
  <c r="R634" i="14" s="1"/>
  <c r="S633" i="14"/>
  <c r="T633" i="14" s="1"/>
  <c r="C631" i="14" l="1"/>
  <c r="D631" i="14"/>
  <c r="E631" i="14"/>
  <c r="F631" i="14" s="1"/>
  <c r="B632" i="14"/>
  <c r="S634" i="14"/>
  <c r="T634" i="14" s="1"/>
  <c r="Q635" i="14"/>
  <c r="R635" i="14" s="1"/>
  <c r="D632" i="14" l="1"/>
  <c r="C632" i="14"/>
  <c r="S635" i="14"/>
  <c r="T635" i="14" s="1"/>
  <c r="Q636" i="14"/>
  <c r="R636" i="14" s="1"/>
  <c r="E632" i="14"/>
  <c r="F632" i="14" s="1"/>
  <c r="Q637" i="14" l="1"/>
  <c r="R637" i="14" s="1"/>
  <c r="S636" i="14"/>
  <c r="T636" i="14" s="1"/>
  <c r="Q638" i="14" l="1"/>
  <c r="R638" i="14" s="1"/>
  <c r="S637" i="14"/>
  <c r="T637" i="14" s="1"/>
  <c r="Q639" i="14" l="1"/>
  <c r="R639" i="14" s="1"/>
  <c r="S638" i="14"/>
  <c r="T638" i="14" s="1"/>
  <c r="Q640" i="14" l="1"/>
  <c r="R640" i="14" s="1"/>
  <c r="S639" i="14"/>
  <c r="T639" i="14" s="1"/>
  <c r="S640" i="14" l="1"/>
  <c r="T640" i="14" s="1"/>
  <c r="Q641" i="14"/>
  <c r="R641" i="14" s="1"/>
  <c r="Q642" i="14" l="1"/>
  <c r="R642" i="14" s="1"/>
  <c r="S641" i="14"/>
  <c r="T641" i="14" s="1"/>
  <c r="Q643" i="14" l="1"/>
  <c r="R643" i="14" s="1"/>
  <c r="S642" i="14"/>
  <c r="T642" i="14" s="1"/>
  <c r="Q644" i="14" l="1"/>
  <c r="R644" i="14" s="1"/>
  <c r="S643" i="14"/>
  <c r="T643" i="14" s="1"/>
  <c r="Q645" i="14" l="1"/>
  <c r="R645" i="14" s="1"/>
  <c r="S644" i="14"/>
  <c r="T644" i="14" s="1"/>
  <c r="S645" i="14" l="1"/>
  <c r="T645" i="14" s="1"/>
  <c r="Q646" i="14"/>
  <c r="R646" i="14" s="1"/>
  <c r="Q647" i="14" l="1"/>
  <c r="R647" i="14" s="1"/>
  <c r="S646" i="14"/>
  <c r="T646" i="14" s="1"/>
  <c r="Q648" i="14" l="1"/>
  <c r="R648" i="14" s="1"/>
  <c r="S647" i="14"/>
  <c r="T647" i="14" s="1"/>
  <c r="Q649" i="14" l="1"/>
  <c r="R649" i="14" s="1"/>
  <c r="S648" i="14"/>
  <c r="T648" i="14" s="1"/>
  <c r="Q650" i="14" l="1"/>
  <c r="R650" i="14" s="1"/>
  <c r="S649" i="14"/>
  <c r="T649" i="14" s="1"/>
  <c r="Q651" i="14" l="1"/>
  <c r="R651" i="14" s="1"/>
  <c r="S650" i="14"/>
  <c r="T650" i="14" s="1"/>
  <c r="Q652" i="14" l="1"/>
  <c r="R652" i="14" s="1"/>
  <c r="S651" i="14"/>
  <c r="T651" i="14" s="1"/>
  <c r="Q653" i="14" l="1"/>
  <c r="R653" i="14" s="1"/>
  <c r="S652" i="14"/>
  <c r="T652" i="14" s="1"/>
  <c r="S653" i="14" l="1"/>
  <c r="T653" i="14" s="1"/>
  <c r="Q654" i="14"/>
  <c r="R654" i="14" s="1"/>
  <c r="Q655" i="14" l="1"/>
  <c r="R655" i="14" s="1"/>
  <c r="S654" i="14"/>
  <c r="T654" i="14" s="1"/>
  <c r="Q656" i="14" l="1"/>
  <c r="R656" i="14" s="1"/>
  <c r="S655" i="14"/>
  <c r="T655" i="14" s="1"/>
  <c r="S656" i="14" l="1"/>
  <c r="T656" i="14" s="1"/>
  <c r="Q657" i="14"/>
  <c r="R657" i="14" s="1"/>
  <c r="Q658" i="14" l="1"/>
  <c r="R658" i="14" s="1"/>
  <c r="S657" i="14"/>
  <c r="T657" i="14" s="1"/>
  <c r="Q659" i="14" l="1"/>
  <c r="R659" i="14" s="1"/>
  <c r="S658" i="14"/>
  <c r="T658" i="14" s="1"/>
  <c r="Q660" i="14" l="1"/>
  <c r="R660" i="14" s="1"/>
  <c r="S659" i="14"/>
  <c r="T659" i="14" s="1"/>
  <c r="S660" i="14" l="1"/>
  <c r="T660" i="14" s="1"/>
  <c r="Q661" i="14"/>
  <c r="R661" i="14" s="1"/>
  <c r="Q662" i="14" l="1"/>
  <c r="R662" i="14" s="1"/>
  <c r="S661" i="14"/>
  <c r="T661" i="14" s="1"/>
  <c r="Q663" i="14" l="1"/>
  <c r="R663" i="14" s="1"/>
  <c r="S662" i="14"/>
  <c r="T662" i="14" s="1"/>
  <c r="S663" i="14" l="1"/>
  <c r="T663" i="14" s="1"/>
  <c r="Q664" i="14"/>
  <c r="R664" i="14" s="1"/>
  <c r="Q665" i="14" l="1"/>
  <c r="R665" i="14" s="1"/>
  <c r="S664" i="14"/>
  <c r="T664" i="14" s="1"/>
  <c r="S665" i="14" l="1"/>
  <c r="T665" i="14" s="1"/>
  <c r="Q666" i="14"/>
  <c r="R666" i="14" s="1"/>
  <c r="Q667" i="14" l="1"/>
  <c r="R667" i="14" s="1"/>
  <c r="S666" i="14"/>
  <c r="T666" i="14" s="1"/>
  <c r="Q668" i="14" l="1"/>
  <c r="R668" i="14" s="1"/>
  <c r="S667" i="14"/>
  <c r="T667" i="14" s="1"/>
  <c r="Q669" i="14" l="1"/>
  <c r="R669" i="14" s="1"/>
  <c r="S668" i="14"/>
  <c r="T668" i="14" s="1"/>
  <c r="Q670" i="14" l="1"/>
  <c r="R670" i="14" s="1"/>
  <c r="S669" i="14"/>
  <c r="T669" i="14" s="1"/>
  <c r="Q671" i="14" l="1"/>
  <c r="R671" i="14" s="1"/>
  <c r="S670" i="14"/>
  <c r="T670" i="14" s="1"/>
  <c r="Q672" i="14" l="1"/>
  <c r="R672" i="14" s="1"/>
  <c r="S671" i="14"/>
  <c r="T671" i="14" s="1"/>
  <c r="Q673" i="14" l="1"/>
  <c r="R673" i="14" s="1"/>
  <c r="S672" i="14"/>
  <c r="T672" i="14" s="1"/>
  <c r="Q674" i="14" l="1"/>
  <c r="R674" i="14" s="1"/>
  <c r="S673" i="14"/>
  <c r="T673" i="14" s="1"/>
  <c r="Q675" i="14" l="1"/>
  <c r="R675" i="14" s="1"/>
  <c r="S674" i="14"/>
  <c r="T674" i="14" s="1"/>
  <c r="Q676" i="14" l="1"/>
  <c r="R676" i="14" s="1"/>
  <c r="S675" i="14"/>
  <c r="T675" i="14" s="1"/>
  <c r="Q677" i="14" l="1"/>
  <c r="R677" i="14" s="1"/>
  <c r="S676" i="14"/>
  <c r="T676" i="14" s="1"/>
  <c r="Q678" i="14" l="1"/>
  <c r="R678" i="14" s="1"/>
  <c r="S677" i="14"/>
  <c r="T677" i="14" s="1"/>
  <c r="Q679" i="14" l="1"/>
  <c r="R679" i="14" s="1"/>
  <c r="S678" i="14"/>
  <c r="T678" i="14" s="1"/>
  <c r="Q680" i="14" l="1"/>
  <c r="R680" i="14" s="1"/>
  <c r="S679" i="14"/>
  <c r="T679" i="14" s="1"/>
  <c r="Q681" i="14" l="1"/>
  <c r="R681" i="14" s="1"/>
  <c r="S680" i="14"/>
  <c r="T680" i="14" s="1"/>
  <c r="S681" i="14" l="1"/>
  <c r="T681" i="14" s="1"/>
  <c r="Q682" i="14"/>
  <c r="R682" i="14" s="1"/>
  <c r="Q683" i="14" l="1"/>
  <c r="R683" i="14" s="1"/>
  <c r="S682" i="14"/>
  <c r="T682" i="14" s="1"/>
  <c r="S683" i="14" l="1"/>
  <c r="T683" i="14" s="1"/>
  <c r="Q684" i="14"/>
  <c r="R684" i="14" s="1"/>
  <c r="S684" i="14" l="1"/>
  <c r="T684" i="14" s="1"/>
  <c r="Q685" i="14"/>
  <c r="R685" i="14" s="1"/>
  <c r="S685" i="14" l="1"/>
  <c r="T685" i="14" s="1"/>
  <c r="Q686" i="14"/>
  <c r="R686" i="14" s="1"/>
  <c r="Q687" i="14" l="1"/>
  <c r="R687" i="14" s="1"/>
  <c r="S686" i="14"/>
  <c r="T686" i="14" s="1"/>
  <c r="Q688" i="14" l="1"/>
  <c r="R688" i="14" s="1"/>
  <c r="S687" i="14"/>
  <c r="T687" i="14" s="1"/>
  <c r="Q689" i="14" l="1"/>
  <c r="R689" i="14" s="1"/>
  <c r="S688" i="14"/>
  <c r="T688" i="14" s="1"/>
  <c r="S689" i="14" l="1"/>
  <c r="T689" i="14" s="1"/>
  <c r="Q690" i="14"/>
  <c r="R690" i="14" s="1"/>
  <c r="Q691" i="14" l="1"/>
  <c r="R691" i="14" s="1"/>
  <c r="S690" i="14"/>
  <c r="T690" i="14" s="1"/>
  <c r="S691" i="14" l="1"/>
  <c r="T691" i="14" s="1"/>
  <c r="Q692" i="14"/>
  <c r="R692" i="14" s="1"/>
  <c r="Q693" i="14" l="1"/>
  <c r="R693" i="14" s="1"/>
  <c r="S692" i="14"/>
  <c r="T692" i="14" s="1"/>
  <c r="Q694" i="14" l="1"/>
  <c r="R694" i="14" s="1"/>
  <c r="S693" i="14"/>
  <c r="T693" i="14" s="1"/>
  <c r="S694" i="14" l="1"/>
  <c r="T694" i="14" s="1"/>
  <c r="Q695" i="14"/>
  <c r="R695" i="14" s="1"/>
  <c r="Q696" i="14" l="1"/>
  <c r="R696" i="14" s="1"/>
  <c r="S695" i="14"/>
  <c r="T695" i="14" s="1"/>
  <c r="Q697" i="14" l="1"/>
  <c r="R697" i="14" s="1"/>
  <c r="S696" i="14"/>
  <c r="T696" i="14" s="1"/>
  <c r="S697" i="14" l="1"/>
  <c r="T697" i="14" s="1"/>
  <c r="Q698" i="14"/>
  <c r="R698" i="14" s="1"/>
  <c r="Q699" i="14" l="1"/>
  <c r="R699" i="14" s="1"/>
  <c r="S698" i="14"/>
  <c r="T698" i="14" s="1"/>
  <c r="Q700" i="14" l="1"/>
  <c r="R700" i="14" s="1"/>
  <c r="S699" i="14"/>
  <c r="T699" i="14" s="1"/>
  <c r="Q701" i="14" l="1"/>
  <c r="R701" i="14" s="1"/>
  <c r="S700" i="14"/>
  <c r="T700" i="14" s="1"/>
  <c r="Q702" i="14" l="1"/>
  <c r="R702" i="14" s="1"/>
  <c r="S701" i="14"/>
  <c r="T701" i="14" s="1"/>
  <c r="Q703" i="14" l="1"/>
  <c r="R703" i="14" s="1"/>
  <c r="S702" i="14"/>
  <c r="T702" i="14" s="1"/>
  <c r="S703" i="14" l="1"/>
  <c r="T703" i="14" s="1"/>
  <c r="Q704" i="14"/>
  <c r="R704" i="14" s="1"/>
  <c r="Q705" i="14" l="1"/>
  <c r="R705" i="14" s="1"/>
  <c r="S704" i="14"/>
  <c r="T704" i="14" s="1"/>
  <c r="S705" i="14" l="1"/>
  <c r="T705" i="14" s="1"/>
  <c r="Q706" i="14"/>
  <c r="R706" i="14" s="1"/>
  <c r="Q707" i="14" l="1"/>
  <c r="R707" i="14" s="1"/>
  <c r="S706" i="14"/>
  <c r="T706" i="14" s="1"/>
  <c r="S707" i="14" l="1"/>
  <c r="T707" i="14" s="1"/>
  <c r="Q708" i="14"/>
  <c r="R708" i="14" s="1"/>
  <c r="S708" i="14" l="1"/>
  <c r="T708" i="14" s="1"/>
  <c r="Q709" i="14"/>
  <c r="R709" i="14" s="1"/>
  <c r="Q710" i="14" l="1"/>
  <c r="R710" i="14" s="1"/>
  <c r="S709" i="14"/>
  <c r="T709" i="14" s="1"/>
  <c r="S710" i="14" l="1"/>
  <c r="T710" i="14" s="1"/>
  <c r="Q711" i="14"/>
  <c r="R711" i="14" s="1"/>
  <c r="S711" i="14" l="1"/>
  <c r="T711" i="14" s="1"/>
  <c r="Q712" i="14"/>
  <c r="R712" i="14" l="1"/>
  <c r="S712" i="14" s="1"/>
  <c r="T712" i="14" s="1"/>
</calcChain>
</file>

<file path=xl/sharedStrings.xml><?xml version="1.0" encoding="utf-8"?>
<sst xmlns="http://schemas.openxmlformats.org/spreadsheetml/2006/main" count="241" uniqueCount="157">
  <si>
    <t>Month</t>
  </si>
  <si>
    <t>Sep.</t>
  </si>
  <si>
    <t>Out.</t>
  </si>
  <si>
    <t>Nov.</t>
  </si>
  <si>
    <t>Dec.</t>
  </si>
  <si>
    <t>Jan.</t>
  </si>
  <si>
    <t>Feb.</t>
  </si>
  <si>
    <t>Mar.</t>
  </si>
  <si>
    <t>Apr.</t>
  </si>
  <si>
    <t>May</t>
  </si>
  <si>
    <t>June</t>
  </si>
  <si>
    <t>July</t>
  </si>
  <si>
    <t>Aug.</t>
  </si>
  <si>
    <t>.</t>
  </si>
  <si>
    <t>Flooded Area and Reservoir volumne based on the new topography analysis</t>
  </si>
  <si>
    <t>Curve</t>
  </si>
  <si>
    <t>Units</t>
  </si>
  <si>
    <t>Area from Trending equation</t>
  </si>
  <si>
    <t>Volume from trending equation</t>
  </si>
  <si>
    <t>ID</t>
  </si>
  <si>
    <t>Années</t>
  </si>
  <si>
    <t>Humide</t>
  </si>
  <si>
    <t>Moyenne</t>
  </si>
  <si>
    <t>Sèche</t>
  </si>
  <si>
    <t>oct</t>
  </si>
  <si>
    <t>nov</t>
  </si>
  <si>
    <t>dez</t>
  </si>
  <si>
    <t>jan</t>
  </si>
  <si>
    <t>fev</t>
  </si>
  <si>
    <t>mar</t>
  </si>
  <si>
    <t>avr</t>
  </si>
  <si>
    <t>mai</t>
  </si>
  <si>
    <t>jun</t>
  </si>
  <si>
    <t>jul</t>
  </si>
  <si>
    <t>aou</t>
  </si>
  <si>
    <t>sep</t>
  </si>
  <si>
    <t>Irrigation</t>
  </si>
  <si>
    <t>m3/h/ha</t>
  </si>
  <si>
    <t>ha</t>
  </si>
  <si>
    <t>m3/h</t>
  </si>
  <si>
    <t>hm3/h</t>
  </si>
  <si>
    <t>Soutien d'étiage</t>
  </si>
  <si>
    <t>m3/s</t>
  </si>
  <si>
    <t>Débit écologique</t>
  </si>
  <si>
    <t>hm3</t>
  </si>
  <si>
    <t>Eau industrielle</t>
  </si>
  <si>
    <t>m3/j</t>
  </si>
  <si>
    <t>Prélévements fixes</t>
  </si>
  <si>
    <t>Altitude</t>
  </si>
  <si>
    <t>Retenue Normale</t>
  </si>
  <si>
    <t>Niveau minimum (pour prise d'eau)</t>
  </si>
  <si>
    <t>Fondation</t>
  </si>
  <si>
    <t>PHE</t>
  </si>
  <si>
    <t>Generation</t>
  </si>
  <si>
    <t>Simulation de l'exploitation</t>
  </si>
  <si>
    <t>Déversements (hm3)</t>
  </si>
  <si>
    <t>Production Hydroélectricité (hm3)</t>
  </si>
  <si>
    <t>Apports en eau (hm3)</t>
  </si>
  <si>
    <t>Stockage en début du mois  (hm3)</t>
  </si>
  <si>
    <t>Niveau d'eau début du mois (m)</t>
  </si>
  <si>
    <t># Jours/mois</t>
  </si>
  <si>
    <t># Disponibilité des turbines (j/mois)</t>
  </si>
  <si>
    <t># Turbines (clé de turbinage)</t>
  </si>
  <si>
    <t>Niveaux de référence</t>
  </si>
  <si>
    <t>Volumes de référence</t>
  </si>
  <si>
    <t>Volume maximal (en crues)</t>
  </si>
  <si>
    <t>Volume Utile</t>
  </si>
  <si>
    <t>Volume mort</t>
  </si>
  <si>
    <t>Volume Inactive</t>
  </si>
  <si>
    <t>Niveau seuil Vidange de Fond (hyp)</t>
  </si>
  <si>
    <t>Surface au début du mois (km2)</t>
  </si>
  <si>
    <t>Prélévements fixes (hm3)</t>
  </si>
  <si>
    <t>Évaporation (hm3)</t>
  </si>
  <si>
    <t># Pompes (clé de pompage)</t>
  </si>
  <si>
    <t>Bassin supérieur</t>
  </si>
  <si>
    <t>Niveau d'eau au début du mois (m)</t>
  </si>
  <si>
    <t>Volume pompé (hm3)</t>
  </si>
  <si>
    <t>Production Hydroélectricité (hm3) P1</t>
  </si>
  <si>
    <t>Gross Head (m) P1</t>
  </si>
  <si>
    <t>Power Generation (MW) P1</t>
  </si>
  <si>
    <t>Total production days (days/turbine) P1</t>
  </si>
  <si>
    <t>Energy Generated (GWh) P1</t>
  </si>
  <si>
    <t>Production Hydroélectricité (hm3) P2</t>
  </si>
  <si>
    <t>Gross Head (m) P2</t>
  </si>
  <si>
    <t>Power Generation (MW) P2</t>
  </si>
  <si>
    <t>Total production days (days/turbine) P2</t>
  </si>
  <si>
    <t>Energy Generated (GWh) P2</t>
  </si>
  <si>
    <t>Production Hydroélectricité (hm3) P1+P2</t>
  </si>
  <si>
    <t>Power Generation (MW) P1+P2</t>
  </si>
  <si>
    <t>PowerConsumption (MW) P2</t>
  </si>
  <si>
    <t>utilisation</t>
  </si>
  <si>
    <t>unité</t>
  </si>
  <si>
    <t>Mois</t>
  </si>
  <si>
    <t>Sum</t>
  </si>
  <si>
    <t>Donnée Barrage</t>
  </si>
  <si>
    <t>Reservoir  Général</t>
  </si>
  <si>
    <t>Reservoir  Supérieur</t>
  </si>
  <si>
    <t>[m.s.m.]</t>
  </si>
  <si>
    <t>[km²]</t>
  </si>
  <si>
    <t>[hm³]</t>
  </si>
  <si>
    <t>Donnée Bassin Supérieur</t>
  </si>
  <si>
    <t>Niveau Max</t>
  </si>
  <si>
    <t>Niveau Min</t>
  </si>
  <si>
    <t># Disponibilité des turbines pompage (j/mois)</t>
  </si>
  <si>
    <t># Disponibilité des turbines turbinage (j/mois)</t>
  </si>
  <si>
    <t>msm</t>
  </si>
  <si>
    <t>Niveau min barrage</t>
  </si>
  <si>
    <t>Niveau max barrage</t>
  </si>
  <si>
    <t>Niveau min bassin</t>
  </si>
  <si>
    <t>Niveau max bassin</t>
  </si>
  <si>
    <t>Altitude (control)</t>
  </si>
  <si>
    <t>Delta Altitude (control)</t>
  </si>
  <si>
    <t>Energy for pumping (GWh) P2</t>
  </si>
  <si>
    <t>Total Energy Generated (GWh) P1+P2</t>
  </si>
  <si>
    <t>Hauteur du barrage [m]</t>
  </si>
  <si>
    <t>Number of turbines [#]</t>
  </si>
  <si>
    <t>Débit d'équipement de l'usine [m³/s]</t>
  </si>
  <si>
    <t>Rendement par goupe [/]</t>
  </si>
  <si>
    <t>Débit d'équipement par turbine [m³/s]</t>
  </si>
  <si>
    <t>Niveau aval de référence [msm]</t>
  </si>
  <si>
    <t>Niveau
[msm]</t>
  </si>
  <si>
    <t>Volume
[hm³]</t>
  </si>
  <si>
    <t>Surface
[km²]</t>
  </si>
  <si>
    <t>Débit d'équipement de la turbine-pompe [m³/s]</t>
  </si>
  <si>
    <t>a6</t>
  </si>
  <si>
    <t>a5</t>
  </si>
  <si>
    <t>a4</t>
  </si>
  <si>
    <t>a3</t>
  </si>
  <si>
    <t>a2</t>
  </si>
  <si>
    <t>a1</t>
  </si>
  <si>
    <t>a0</t>
  </si>
  <si>
    <t>y = a6*x^6+a5*x^5+a4*x^4+a3*x^3+a2*x^2+a1*x+a0</t>
  </si>
  <si>
    <t>Delta max</t>
  </si>
  <si>
    <t>Générale</t>
  </si>
  <si>
    <t>Nombre de turbines [#]</t>
  </si>
  <si>
    <t>Stockage en fin du mois (hm3)</t>
  </si>
  <si>
    <t>Niveau d'eau en fin du mois (m)</t>
  </si>
  <si>
    <t>Surface en fin du mois (km2)</t>
  </si>
  <si>
    <t>Niveaux limites d'exploitation</t>
  </si>
  <si>
    <t>mm/jour</t>
  </si>
  <si>
    <t>Evaporation</t>
  </si>
  <si>
    <t>Volume turbiné (hm3)</t>
  </si>
  <si>
    <t>[ha]</t>
  </si>
  <si>
    <t>Surface irriguée de base</t>
  </si>
  <si>
    <t>Surface irriguée totale</t>
  </si>
  <si>
    <t>V=f(Niveau)</t>
  </si>
  <si>
    <t>N=f(Volume)</t>
  </si>
  <si>
    <t>m.s.m</t>
  </si>
  <si>
    <t>A=f(Niveau)</t>
  </si>
  <si>
    <t>km2</t>
  </si>
  <si>
    <t>V=f(Niveau) SUP</t>
  </si>
  <si>
    <t>N=f(Volume) SUP</t>
  </si>
  <si>
    <t>Prix moyen [EUR / kwh]</t>
  </si>
  <si>
    <t>= Formules à remplir</t>
  </si>
  <si>
    <t>= Valeurs à changer selon le planning</t>
  </si>
  <si>
    <t>Surface irrigable en plus après optimisation A_opt
(Question 2)</t>
  </si>
  <si>
    <t>= Données de l'énoncé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</si>
</sst>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0.000E+00"/>
    <numFmt numFmtId="167" formatCode="0.0000"/>
    <numFmt numFmtId="168" formatCode="0.00000E+00"/>
    <numFmt numFmtId="169" formatCode="0.00000000E+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u/>
      <sz val="12"/>
      <name val="Arial"/>
      <family val="2"/>
    </font>
    <font>
      <sz val="9"/>
      <color rgb="FF595959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1" fontId="5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2" fontId="0" fillId="0" borderId="0" xfId="0" applyNumberFormat="1"/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5" fillId="0" borderId="24" xfId="0" applyFont="1" applyBorder="1" applyAlignment="1">
      <alignment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2" fillId="0" borderId="0" xfId="1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4" borderId="38" xfId="0" applyFill="1" applyBorder="1"/>
    <xf numFmtId="0" fontId="0" fillId="4" borderId="39" xfId="0" applyFill="1" applyBorder="1"/>
    <xf numFmtId="0" fontId="10" fillId="0" borderId="0" xfId="0" applyFont="1"/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39" xfId="0" applyFont="1" applyFill="1" applyBorder="1" applyAlignment="1">
      <alignment horizontal="center" vertical="center" wrapText="1"/>
    </xf>
    <xf numFmtId="165" fontId="2" fillId="4" borderId="3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readingOrder="1"/>
    </xf>
    <xf numFmtId="165" fontId="0" fillId="0" borderId="0" xfId="0" applyNumberFormat="1"/>
    <xf numFmtId="0" fontId="4" fillId="0" borderId="0" xfId="0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2" fillId="5" borderId="4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/>
    </xf>
    <xf numFmtId="0" fontId="0" fillId="3" borderId="0" xfId="0" applyFill="1" applyProtection="1">
      <protection locked="0"/>
    </xf>
    <xf numFmtId="2" fontId="0" fillId="3" borderId="0" xfId="0" applyNumberFormat="1" applyFill="1" applyProtection="1">
      <protection locked="0"/>
    </xf>
    <xf numFmtId="2" fontId="0" fillId="3" borderId="24" xfId="0" applyNumberFormat="1" applyFill="1" applyBorder="1" applyProtection="1">
      <protection locked="0"/>
    </xf>
    <xf numFmtId="2" fontId="0" fillId="6" borderId="0" xfId="0" applyNumberFormat="1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24" xfId="0" applyFill="1" applyBorder="1" applyProtection="1"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2" fillId="6" borderId="0" xfId="0" applyNumberFormat="1" applyFont="1" applyFill="1" applyAlignment="1" applyProtection="1">
      <alignment horizontal="center" vertical="center" wrapText="1"/>
      <protection locked="0"/>
    </xf>
    <xf numFmtId="165" fontId="2" fillId="6" borderId="0" xfId="0" applyNumberFormat="1" applyFont="1" applyFill="1" applyAlignment="1" applyProtection="1">
      <alignment horizontal="center" vertical="center" wrapText="1"/>
      <protection locked="0"/>
    </xf>
    <xf numFmtId="165" fontId="2" fillId="6" borderId="0" xfId="0" applyNumberFormat="1" applyFont="1" applyFill="1" applyAlignment="1" applyProtection="1">
      <alignment horizont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167" fontId="0" fillId="6" borderId="49" xfId="0" applyNumberFormat="1" applyFill="1" applyBorder="1" applyProtection="1">
      <protection locked="0"/>
    </xf>
    <xf numFmtId="0" fontId="9" fillId="3" borderId="0" xfId="0" applyFont="1" applyFill="1" applyProtection="1">
      <protection locked="0"/>
    </xf>
    <xf numFmtId="164" fontId="2" fillId="6" borderId="0" xfId="1" applyFont="1" applyFill="1" applyBorder="1" applyAlignment="1" applyProtection="1">
      <alignment horizontal="center" vertical="center" wrapText="1"/>
      <protection locked="0"/>
    </xf>
    <xf numFmtId="165" fontId="2" fillId="6" borderId="17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164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3" borderId="50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2" fontId="4" fillId="3" borderId="0" xfId="0" applyNumberFormat="1" applyFont="1" applyFill="1" applyAlignment="1" applyProtection="1">
      <alignment horizontal="center" vertical="center" wrapText="1"/>
      <protection locked="0"/>
    </xf>
    <xf numFmtId="167" fontId="0" fillId="6" borderId="15" xfId="0" applyNumberFormat="1" applyFill="1" applyBorder="1" applyProtection="1">
      <protection locked="0"/>
    </xf>
    <xf numFmtId="0" fontId="5" fillId="0" borderId="44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0" fillId="3" borderId="42" xfId="0" applyFill="1" applyBorder="1" applyProtection="1">
      <protection locked="0"/>
    </xf>
    <xf numFmtId="0" fontId="0" fillId="6" borderId="42" xfId="0" applyFill="1" applyBorder="1" applyProtection="1">
      <protection locked="0"/>
    </xf>
    <xf numFmtId="0" fontId="0" fillId="6" borderId="24" xfId="0" applyFill="1" applyBorder="1" applyProtection="1">
      <protection locked="0"/>
    </xf>
    <xf numFmtId="2" fontId="0" fillId="6" borderId="42" xfId="0" applyNumberFormat="1" applyFill="1" applyBorder="1" applyProtection="1">
      <protection locked="0"/>
    </xf>
    <xf numFmtId="2" fontId="0" fillId="6" borderId="24" xfId="0" applyNumberFormat="1" applyFill="1" applyBorder="1" applyProtection="1">
      <protection locked="0"/>
    </xf>
    <xf numFmtId="2" fontId="0" fillId="3" borderId="42" xfId="0" applyNumberFormat="1" applyFill="1" applyBorder="1" applyProtection="1">
      <protection locked="0"/>
    </xf>
    <xf numFmtId="167" fontId="0" fillId="6" borderId="52" xfId="0" applyNumberFormat="1" applyFill="1" applyBorder="1" applyProtection="1">
      <protection locked="0"/>
    </xf>
    <xf numFmtId="164" fontId="2" fillId="6" borderId="19" xfId="1" applyFont="1" applyFill="1" applyBorder="1" applyAlignment="1" applyProtection="1">
      <alignment horizontal="center" vertical="center" wrapText="1"/>
      <protection locked="0"/>
    </xf>
    <xf numFmtId="1" fontId="2" fillId="9" borderId="0" xfId="0" applyNumberFormat="1" applyFont="1" applyFill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165" fontId="4" fillId="3" borderId="0" xfId="0" applyNumberFormat="1" applyFont="1" applyFill="1" applyAlignment="1" applyProtection="1">
      <alignment horizontal="center" vertical="center" wrapText="1"/>
      <protection locked="0"/>
    </xf>
    <xf numFmtId="165" fontId="2" fillId="6" borderId="0" xfId="0" applyNumberFormat="1" applyFont="1" applyFill="1" applyAlignment="1">
      <alignment horizontal="center" vertical="center" wrapText="1"/>
    </xf>
    <xf numFmtId="165" fontId="2" fillId="6" borderId="10" xfId="0" applyNumberFormat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left"/>
    </xf>
    <xf numFmtId="0" fontId="0" fillId="3" borderId="55" xfId="0" applyFill="1" applyBorder="1" applyAlignment="1">
      <alignment horizontal="center"/>
    </xf>
    <xf numFmtId="0" fontId="0" fillId="0" borderId="43" xfId="0" applyBorder="1" applyAlignment="1">
      <alignment horizontal="left"/>
    </xf>
    <xf numFmtId="0" fontId="0" fillId="6" borderId="57" xfId="0" applyFill="1" applyBorder="1" applyAlignment="1">
      <alignment horizontal="center"/>
    </xf>
    <xf numFmtId="0" fontId="0" fillId="6" borderId="0" xfId="0" applyFill="1"/>
    <xf numFmtId="0" fontId="0" fillId="6" borderId="24" xfId="0" applyFill="1" applyBorder="1"/>
    <xf numFmtId="0" fontId="0" fillId="6" borderId="10" xfId="0" applyFill="1" applyBorder="1"/>
    <xf numFmtId="0" fontId="0" fillId="6" borderId="25" xfId="0" applyFill="1" applyBorder="1"/>
    <xf numFmtId="1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0" fillId="9" borderId="56" xfId="0" applyFill="1" applyBorder="1" applyAlignment="1">
      <alignment horizontal="center"/>
    </xf>
    <xf numFmtId="1" fontId="2" fillId="3" borderId="15" xfId="1" applyNumberFormat="1" applyFont="1" applyFill="1" applyBorder="1" applyAlignment="1" applyProtection="1">
      <alignment horizontal="center" vertical="center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11" fontId="2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quotePrefix="1" applyFont="1"/>
    <xf numFmtId="0" fontId="2" fillId="0" borderId="42" xfId="0" applyFont="1" applyBorder="1" applyAlignment="1">
      <alignment horizontal="left" wrapText="1"/>
    </xf>
    <xf numFmtId="0" fontId="0" fillId="0" borderId="25" xfId="0" applyBorder="1" applyAlignment="1">
      <alignment horizontal="center"/>
    </xf>
    <xf numFmtId="0" fontId="0" fillId="3" borderId="43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colors>
    <mruColors>
      <color rgb="FFFAE4FC"/>
      <color rgb="FFF7D5FB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Barrage Hydroelectrique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79368642136658"/>
          <c:y val="0.12593147365016463"/>
          <c:w val="0.76767362434505571"/>
          <c:h val="0.59677055111087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'Reservoir Analysis'!$A$30</c:f>
              <c:strCache>
                <c:ptCount val="1"/>
                <c:pt idx="0">
                  <c:v>Apports en eau (hm3)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numRef>
              <c:f>'Reservoir Analysis'!$B$23:$M$23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'Reservoir Analysis'!$B$30:$M$30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137-4379-BBD5-D30068058423}"/>
            </c:ext>
          </c:extLst>
        </c:ser>
        <c:ser>
          <c:idx val="1"/>
          <c:order val="1"/>
          <c:tx>
            <c:strRef>
              <c:f>'Reservoir Analysis'!$A$32</c:f>
              <c:strCache>
                <c:ptCount val="1"/>
                <c:pt idx="0">
                  <c:v>Prélévements fixes (hm3)</c:v>
                </c:pt>
              </c:strCache>
            </c:strRef>
          </c:tx>
          <c:invertIfNegative val="0"/>
          <c:cat>
            <c:numRef>
              <c:f>'Reservoir Analysis'!$B$23:$M$23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'Reservoir Analysis'!$B$32:$M$32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9137-4379-BBD5-D30068058423}"/>
            </c:ext>
          </c:extLst>
        </c:ser>
        <c:ser>
          <c:idx val="4"/>
          <c:order val="2"/>
          <c:tx>
            <c:strRef>
              <c:f>'Reservoir Analysis'!$A$35</c:f>
              <c:strCache>
                <c:ptCount val="1"/>
                <c:pt idx="0">
                  <c:v>Déversements (hm3)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'Reservoir Analysis'!$B$23:$M$23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'Reservoir Analysis'!$B$35:$M$35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9137-4379-BBD5-D30068058423}"/>
            </c:ext>
          </c:extLst>
        </c:ser>
        <c:ser>
          <c:idx val="3"/>
          <c:order val="3"/>
          <c:tx>
            <c:strRef>
              <c:f>'Reservoir Analysis'!$A$58</c:f>
              <c:strCache>
                <c:ptCount val="1"/>
                <c:pt idx="0">
                  <c:v>Production Hydroélectricité (hm3) P1</c:v>
                </c:pt>
              </c:strCache>
            </c:strRef>
          </c:tx>
          <c:invertIfNegative val="0"/>
          <c:val>
            <c:numRef>
              <c:f>'Reservoir Analysis'!$B$58:$M$58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E93-4F16-9144-071AA7928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47072"/>
        <c:axId val="255366208"/>
      </c:barChart>
      <c:lineChart>
        <c:grouping val="standard"/>
        <c:varyColors val="0"/>
        <c:ser>
          <c:idx val="5"/>
          <c:order val="4"/>
          <c:tx>
            <c:strRef>
              <c:f>Prélévements!$A$39</c:f>
              <c:strCache>
                <c:ptCount val="1"/>
                <c:pt idx="0">
                  <c:v>Niveau min barrage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Prélévements!$C$39:$O$39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89B-4092-89FA-C904A647A1E5}"/>
            </c:ext>
          </c:extLst>
        </c:ser>
        <c:ser>
          <c:idx val="6"/>
          <c:order val="5"/>
          <c:tx>
            <c:strRef>
              <c:f>Prélévements!$A$40</c:f>
              <c:strCache>
                <c:ptCount val="1"/>
                <c:pt idx="0">
                  <c:v>Niveau max barrage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Prélévements!$C$40:$O$40</c:f>
              <c:numCache>
                <c:formatCode>General</c:formatCode>
                <c:ptCount val="13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89B-4092-89FA-C904A647A1E5}"/>
            </c:ext>
          </c:extLst>
        </c:ser>
        <c:ser>
          <c:idx val="2"/>
          <c:order val="6"/>
          <c:tx>
            <c:strRef>
              <c:f>'Reservoir Analysis'!$A$27</c:f>
              <c:strCache>
                <c:ptCount val="1"/>
                <c:pt idx="0">
                  <c:v>Niveau d'eau début du mois (m)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'Reservoir Analysis'!$B$27:$M$27</c:f>
              <c:numCache>
                <c:formatCode>0.00</c:formatCode>
                <c:ptCount val="12"/>
                <c:pt idx="0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37-4379-BBD5-D3006805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47584"/>
        <c:axId val="255366784"/>
      </c:lineChart>
      <c:catAx>
        <c:axId val="204547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Month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366208"/>
        <c:crosses val="autoZero"/>
        <c:auto val="1"/>
        <c:lblAlgn val="ctr"/>
        <c:lblOffset val="100"/>
        <c:noMultiLvlLbl val="0"/>
      </c:catAx>
      <c:valAx>
        <c:axId val="255366208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Water volume [hm3]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47072"/>
        <c:crosses val="autoZero"/>
        <c:crossBetween val="between"/>
      </c:valAx>
      <c:catAx>
        <c:axId val="204547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55366784"/>
        <c:crosses val="autoZero"/>
        <c:auto val="1"/>
        <c:lblAlgn val="ctr"/>
        <c:lblOffset val="100"/>
        <c:noMultiLvlLbl val="0"/>
      </c:catAx>
      <c:valAx>
        <c:axId val="255366784"/>
        <c:scaling>
          <c:orientation val="minMax"/>
          <c:max val="256"/>
          <c:min val="2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Water level [msm]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47584"/>
        <c:crosses val="max"/>
        <c:crossBetween val="between"/>
        <c:maj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5598319369475952E-2"/>
          <c:y val="0.87284112780319278"/>
          <c:w val="0.8943224376712704"/>
          <c:h val="0.1271588721968073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/>
              <a:t>A =</a:t>
            </a:r>
            <a:r>
              <a:rPr lang="en-GB" sz="1800" b="1" baseline="0"/>
              <a:t> f(L)</a:t>
            </a:r>
            <a:endParaRPr lang="en-GB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48199919951422"/>
          <c:y val="0.46081650458836909"/>
          <c:w val="0.74459083514975721"/>
          <c:h val="0.45285299892254494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6675" cap="rnd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5.7983272168400317E-2"/>
                  <c:y val="-0.38028248082840749"/>
                </c:manualLayout>
              </c:layout>
              <c:numFmt formatCode="0.000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'Reservoir Curves'!$B$12:$B$632</c:f>
              <c:numCache>
                <c:formatCode>0.00</c:formatCode>
                <c:ptCount val="621"/>
                <c:pt idx="0">
                  <c:v>250</c:v>
                </c:pt>
                <c:pt idx="1">
                  <c:v>249.9</c:v>
                </c:pt>
                <c:pt idx="2">
                  <c:v>249.8</c:v>
                </c:pt>
                <c:pt idx="3">
                  <c:v>249.70000000000002</c:v>
                </c:pt>
                <c:pt idx="4">
                  <c:v>249.60000000000002</c:v>
                </c:pt>
                <c:pt idx="5">
                  <c:v>249.50000000000003</c:v>
                </c:pt>
                <c:pt idx="6">
                  <c:v>249.40000000000003</c:v>
                </c:pt>
                <c:pt idx="7">
                  <c:v>249.30000000000004</c:v>
                </c:pt>
                <c:pt idx="8">
                  <c:v>249.20000000000005</c:v>
                </c:pt>
                <c:pt idx="9">
                  <c:v>249.10000000000005</c:v>
                </c:pt>
                <c:pt idx="10">
                  <c:v>249.00000000000006</c:v>
                </c:pt>
                <c:pt idx="11">
                  <c:v>248.90000000000006</c:v>
                </c:pt>
                <c:pt idx="12">
                  <c:v>248.80000000000007</c:v>
                </c:pt>
                <c:pt idx="13">
                  <c:v>248.70000000000007</c:v>
                </c:pt>
                <c:pt idx="14">
                  <c:v>248.60000000000008</c:v>
                </c:pt>
                <c:pt idx="15">
                  <c:v>248.50000000000009</c:v>
                </c:pt>
                <c:pt idx="16">
                  <c:v>248.40000000000009</c:v>
                </c:pt>
                <c:pt idx="17">
                  <c:v>248.3000000000001</c:v>
                </c:pt>
                <c:pt idx="18">
                  <c:v>248.2000000000001</c:v>
                </c:pt>
                <c:pt idx="19">
                  <c:v>248.10000000000011</c:v>
                </c:pt>
                <c:pt idx="20">
                  <c:v>248.00000000000011</c:v>
                </c:pt>
                <c:pt idx="21">
                  <c:v>247.90000000000012</c:v>
                </c:pt>
                <c:pt idx="22">
                  <c:v>247.80000000000013</c:v>
                </c:pt>
                <c:pt idx="23">
                  <c:v>247.70000000000013</c:v>
                </c:pt>
                <c:pt idx="24">
                  <c:v>247.60000000000014</c:v>
                </c:pt>
                <c:pt idx="25">
                  <c:v>247.50000000000014</c:v>
                </c:pt>
                <c:pt idx="26">
                  <c:v>247.40000000000015</c:v>
                </c:pt>
                <c:pt idx="27">
                  <c:v>247.30000000000015</c:v>
                </c:pt>
                <c:pt idx="28">
                  <c:v>247.20000000000016</c:v>
                </c:pt>
                <c:pt idx="29">
                  <c:v>247.10000000000016</c:v>
                </c:pt>
                <c:pt idx="30">
                  <c:v>247.00000000000017</c:v>
                </c:pt>
                <c:pt idx="31">
                  <c:v>246.90000000000018</c:v>
                </c:pt>
                <c:pt idx="32">
                  <c:v>246.80000000000018</c:v>
                </c:pt>
                <c:pt idx="33">
                  <c:v>246.70000000000019</c:v>
                </c:pt>
                <c:pt idx="34">
                  <c:v>246.60000000000019</c:v>
                </c:pt>
                <c:pt idx="35">
                  <c:v>246.5000000000002</c:v>
                </c:pt>
                <c:pt idx="36">
                  <c:v>246.4000000000002</c:v>
                </c:pt>
                <c:pt idx="37">
                  <c:v>246.30000000000021</c:v>
                </c:pt>
                <c:pt idx="38">
                  <c:v>246.20000000000022</c:v>
                </c:pt>
                <c:pt idx="39">
                  <c:v>246.10000000000022</c:v>
                </c:pt>
                <c:pt idx="40">
                  <c:v>246.00000000000023</c:v>
                </c:pt>
                <c:pt idx="41">
                  <c:v>245.90000000000023</c:v>
                </c:pt>
                <c:pt idx="42">
                  <c:v>245.80000000000024</c:v>
                </c:pt>
                <c:pt idx="43">
                  <c:v>245.70000000000024</c:v>
                </c:pt>
                <c:pt idx="44">
                  <c:v>245.60000000000025</c:v>
                </c:pt>
                <c:pt idx="45">
                  <c:v>245.50000000000026</c:v>
                </c:pt>
                <c:pt idx="46">
                  <c:v>245.40000000000026</c:v>
                </c:pt>
                <c:pt idx="47">
                  <c:v>245.30000000000027</c:v>
                </c:pt>
                <c:pt idx="48">
                  <c:v>245.20000000000027</c:v>
                </c:pt>
                <c:pt idx="49">
                  <c:v>245.10000000000028</c:v>
                </c:pt>
                <c:pt idx="50">
                  <c:v>245.00000000000028</c:v>
                </c:pt>
                <c:pt idx="51">
                  <c:v>244.90000000000029</c:v>
                </c:pt>
                <c:pt idx="52">
                  <c:v>244.8000000000003</c:v>
                </c:pt>
                <c:pt idx="53">
                  <c:v>244.7000000000003</c:v>
                </c:pt>
                <c:pt idx="54">
                  <c:v>244.60000000000031</c:v>
                </c:pt>
                <c:pt idx="55">
                  <c:v>244.50000000000031</c:v>
                </c:pt>
                <c:pt idx="56">
                  <c:v>244.40000000000032</c:v>
                </c:pt>
                <c:pt idx="57">
                  <c:v>244.30000000000032</c:v>
                </c:pt>
                <c:pt idx="58">
                  <c:v>244.20000000000033</c:v>
                </c:pt>
                <c:pt idx="59">
                  <c:v>244.10000000000034</c:v>
                </c:pt>
                <c:pt idx="60">
                  <c:v>244.00000000000034</c:v>
                </c:pt>
                <c:pt idx="61">
                  <c:v>243.90000000000035</c:v>
                </c:pt>
                <c:pt idx="62">
                  <c:v>243.80000000000035</c:v>
                </c:pt>
                <c:pt idx="63">
                  <c:v>243.70000000000036</c:v>
                </c:pt>
                <c:pt idx="64">
                  <c:v>243.60000000000036</c:v>
                </c:pt>
                <c:pt idx="65">
                  <c:v>243.50000000000037</c:v>
                </c:pt>
                <c:pt idx="66">
                  <c:v>243.40000000000038</c:v>
                </c:pt>
                <c:pt idx="67">
                  <c:v>243.30000000000038</c:v>
                </c:pt>
                <c:pt idx="68">
                  <c:v>243.20000000000039</c:v>
                </c:pt>
                <c:pt idx="69">
                  <c:v>243.10000000000039</c:v>
                </c:pt>
                <c:pt idx="70">
                  <c:v>243.0000000000004</c:v>
                </c:pt>
                <c:pt idx="71">
                  <c:v>242.9000000000004</c:v>
                </c:pt>
                <c:pt idx="72">
                  <c:v>242.80000000000041</c:v>
                </c:pt>
                <c:pt idx="73">
                  <c:v>242.70000000000041</c:v>
                </c:pt>
                <c:pt idx="74">
                  <c:v>242.60000000000042</c:v>
                </c:pt>
                <c:pt idx="75">
                  <c:v>242.50000000000043</c:v>
                </c:pt>
                <c:pt idx="76">
                  <c:v>242.40000000000043</c:v>
                </c:pt>
                <c:pt idx="77">
                  <c:v>242.30000000000044</c:v>
                </c:pt>
                <c:pt idx="78">
                  <c:v>242.20000000000044</c:v>
                </c:pt>
                <c:pt idx="79">
                  <c:v>242.10000000000045</c:v>
                </c:pt>
                <c:pt idx="80">
                  <c:v>242.00000000000045</c:v>
                </c:pt>
                <c:pt idx="81">
                  <c:v>241.90000000000046</c:v>
                </c:pt>
                <c:pt idx="82">
                  <c:v>241.80000000000047</c:v>
                </c:pt>
                <c:pt idx="83">
                  <c:v>241.70000000000047</c:v>
                </c:pt>
                <c:pt idx="84">
                  <c:v>241.60000000000048</c:v>
                </c:pt>
                <c:pt idx="85">
                  <c:v>241.50000000000048</c:v>
                </c:pt>
                <c:pt idx="86">
                  <c:v>241.40000000000049</c:v>
                </c:pt>
                <c:pt idx="87">
                  <c:v>241.30000000000049</c:v>
                </c:pt>
                <c:pt idx="88">
                  <c:v>241.2000000000005</c:v>
                </c:pt>
                <c:pt idx="89">
                  <c:v>241.10000000000051</c:v>
                </c:pt>
                <c:pt idx="90">
                  <c:v>241.00000000000051</c:v>
                </c:pt>
                <c:pt idx="91">
                  <c:v>240.90000000000052</c:v>
                </c:pt>
                <c:pt idx="92">
                  <c:v>240.80000000000052</c:v>
                </c:pt>
                <c:pt idx="93">
                  <c:v>240.70000000000053</c:v>
                </c:pt>
                <c:pt idx="94">
                  <c:v>240.60000000000053</c:v>
                </c:pt>
                <c:pt idx="95">
                  <c:v>240.50000000000054</c:v>
                </c:pt>
                <c:pt idx="96">
                  <c:v>240.40000000000055</c:v>
                </c:pt>
                <c:pt idx="97">
                  <c:v>240.30000000000055</c:v>
                </c:pt>
                <c:pt idx="98">
                  <c:v>240.20000000000056</c:v>
                </c:pt>
                <c:pt idx="99">
                  <c:v>240.10000000000056</c:v>
                </c:pt>
                <c:pt idx="100">
                  <c:v>240.00000000000057</c:v>
                </c:pt>
                <c:pt idx="101">
                  <c:v>239.90000000000057</c:v>
                </c:pt>
                <c:pt idx="102">
                  <c:v>239.80000000000058</c:v>
                </c:pt>
                <c:pt idx="103">
                  <c:v>239.70000000000059</c:v>
                </c:pt>
                <c:pt idx="104">
                  <c:v>239.60000000000059</c:v>
                </c:pt>
                <c:pt idx="105">
                  <c:v>239.5000000000006</c:v>
                </c:pt>
                <c:pt idx="106">
                  <c:v>239.4000000000006</c:v>
                </c:pt>
                <c:pt idx="107">
                  <c:v>239.30000000000061</c:v>
                </c:pt>
                <c:pt idx="108">
                  <c:v>239.20000000000061</c:v>
                </c:pt>
                <c:pt idx="109">
                  <c:v>239.10000000000062</c:v>
                </c:pt>
                <c:pt idx="110">
                  <c:v>239.00000000000063</c:v>
                </c:pt>
                <c:pt idx="111">
                  <c:v>238.90000000000063</c:v>
                </c:pt>
                <c:pt idx="112">
                  <c:v>238.80000000000064</c:v>
                </c:pt>
                <c:pt idx="113">
                  <c:v>238.70000000000064</c:v>
                </c:pt>
                <c:pt idx="114">
                  <c:v>238.60000000000065</c:v>
                </c:pt>
                <c:pt idx="115">
                  <c:v>238.50000000000065</c:v>
                </c:pt>
                <c:pt idx="116">
                  <c:v>238.40000000000066</c:v>
                </c:pt>
                <c:pt idx="117">
                  <c:v>238.30000000000067</c:v>
                </c:pt>
                <c:pt idx="118">
                  <c:v>238.20000000000067</c:v>
                </c:pt>
                <c:pt idx="119">
                  <c:v>238.10000000000068</c:v>
                </c:pt>
                <c:pt idx="120">
                  <c:v>238.00000000000068</c:v>
                </c:pt>
                <c:pt idx="121">
                  <c:v>237.90000000000069</c:v>
                </c:pt>
                <c:pt idx="122">
                  <c:v>237.80000000000069</c:v>
                </c:pt>
                <c:pt idx="123">
                  <c:v>237.7000000000007</c:v>
                </c:pt>
                <c:pt idx="124">
                  <c:v>237.6000000000007</c:v>
                </c:pt>
                <c:pt idx="125">
                  <c:v>237.50000000000071</c:v>
                </c:pt>
                <c:pt idx="126">
                  <c:v>237.40000000000072</c:v>
                </c:pt>
                <c:pt idx="127">
                  <c:v>237.30000000000072</c:v>
                </c:pt>
                <c:pt idx="128">
                  <c:v>237.20000000000073</c:v>
                </c:pt>
                <c:pt idx="129">
                  <c:v>237.10000000000073</c:v>
                </c:pt>
                <c:pt idx="130">
                  <c:v>237.00000000000074</c:v>
                </c:pt>
                <c:pt idx="131">
                  <c:v>236.90000000000074</c:v>
                </c:pt>
                <c:pt idx="132">
                  <c:v>236.80000000000075</c:v>
                </c:pt>
                <c:pt idx="133">
                  <c:v>236.70000000000076</c:v>
                </c:pt>
                <c:pt idx="134">
                  <c:v>236.60000000000076</c:v>
                </c:pt>
                <c:pt idx="135">
                  <c:v>236.50000000000077</c:v>
                </c:pt>
                <c:pt idx="136">
                  <c:v>236.40000000000077</c:v>
                </c:pt>
                <c:pt idx="137">
                  <c:v>236.30000000000078</c:v>
                </c:pt>
                <c:pt idx="138">
                  <c:v>236.20000000000078</c:v>
                </c:pt>
                <c:pt idx="139">
                  <c:v>236.10000000000079</c:v>
                </c:pt>
                <c:pt idx="140">
                  <c:v>236.0000000000008</c:v>
                </c:pt>
                <c:pt idx="141">
                  <c:v>235.9000000000008</c:v>
                </c:pt>
                <c:pt idx="142">
                  <c:v>235.80000000000081</c:v>
                </c:pt>
                <c:pt idx="143">
                  <c:v>235.70000000000081</c:v>
                </c:pt>
                <c:pt idx="144">
                  <c:v>235.60000000000082</c:v>
                </c:pt>
                <c:pt idx="145">
                  <c:v>235.50000000000082</c:v>
                </c:pt>
                <c:pt idx="146">
                  <c:v>235.40000000000083</c:v>
                </c:pt>
                <c:pt idx="147">
                  <c:v>235.30000000000084</c:v>
                </c:pt>
                <c:pt idx="148">
                  <c:v>235.20000000000084</c:v>
                </c:pt>
                <c:pt idx="149">
                  <c:v>235.10000000000085</c:v>
                </c:pt>
                <c:pt idx="150">
                  <c:v>235.00000000000085</c:v>
                </c:pt>
                <c:pt idx="151">
                  <c:v>234.90000000000086</c:v>
                </c:pt>
                <c:pt idx="152">
                  <c:v>234.80000000000086</c:v>
                </c:pt>
                <c:pt idx="153">
                  <c:v>234.70000000000087</c:v>
                </c:pt>
                <c:pt idx="154">
                  <c:v>234.60000000000088</c:v>
                </c:pt>
                <c:pt idx="155">
                  <c:v>234.50000000000088</c:v>
                </c:pt>
                <c:pt idx="156">
                  <c:v>234.40000000000089</c:v>
                </c:pt>
                <c:pt idx="157">
                  <c:v>234.30000000000089</c:v>
                </c:pt>
                <c:pt idx="158">
                  <c:v>234.2000000000009</c:v>
                </c:pt>
                <c:pt idx="159">
                  <c:v>234.1000000000009</c:v>
                </c:pt>
                <c:pt idx="160">
                  <c:v>234.00000000000091</c:v>
                </c:pt>
                <c:pt idx="161">
                  <c:v>233.90000000000092</c:v>
                </c:pt>
                <c:pt idx="162">
                  <c:v>233.80000000000092</c:v>
                </c:pt>
                <c:pt idx="163">
                  <c:v>233.70000000000093</c:v>
                </c:pt>
                <c:pt idx="164">
                  <c:v>233.60000000000093</c:v>
                </c:pt>
                <c:pt idx="165">
                  <c:v>233.50000000000094</c:v>
                </c:pt>
                <c:pt idx="166">
                  <c:v>233.40000000000094</c:v>
                </c:pt>
                <c:pt idx="167">
                  <c:v>233.30000000000095</c:v>
                </c:pt>
                <c:pt idx="168">
                  <c:v>233.20000000000095</c:v>
                </c:pt>
                <c:pt idx="169">
                  <c:v>233.10000000000096</c:v>
                </c:pt>
                <c:pt idx="170">
                  <c:v>233.00000000000097</c:v>
                </c:pt>
                <c:pt idx="171">
                  <c:v>232.90000000000097</c:v>
                </c:pt>
                <c:pt idx="172">
                  <c:v>232.80000000000098</c:v>
                </c:pt>
                <c:pt idx="173">
                  <c:v>232.70000000000098</c:v>
                </c:pt>
                <c:pt idx="174">
                  <c:v>232.60000000000099</c:v>
                </c:pt>
                <c:pt idx="175">
                  <c:v>232.50000000000099</c:v>
                </c:pt>
                <c:pt idx="176">
                  <c:v>232.400000000001</c:v>
                </c:pt>
                <c:pt idx="177">
                  <c:v>232.30000000000101</c:v>
                </c:pt>
                <c:pt idx="178">
                  <c:v>232.20000000000101</c:v>
                </c:pt>
                <c:pt idx="179">
                  <c:v>232.10000000000102</c:v>
                </c:pt>
                <c:pt idx="180">
                  <c:v>232.00000000000102</c:v>
                </c:pt>
                <c:pt idx="181">
                  <c:v>231.90000000000103</c:v>
                </c:pt>
                <c:pt idx="182">
                  <c:v>231.80000000000103</c:v>
                </c:pt>
                <c:pt idx="183">
                  <c:v>231.70000000000104</c:v>
                </c:pt>
                <c:pt idx="184">
                  <c:v>231.60000000000105</c:v>
                </c:pt>
                <c:pt idx="185">
                  <c:v>231.50000000000105</c:v>
                </c:pt>
                <c:pt idx="186">
                  <c:v>231.40000000000106</c:v>
                </c:pt>
                <c:pt idx="187">
                  <c:v>231.30000000000106</c:v>
                </c:pt>
                <c:pt idx="188">
                  <c:v>231.20000000000107</c:v>
                </c:pt>
                <c:pt idx="189">
                  <c:v>231.10000000000107</c:v>
                </c:pt>
                <c:pt idx="190">
                  <c:v>231.00000000000108</c:v>
                </c:pt>
                <c:pt idx="191">
                  <c:v>230.90000000000109</c:v>
                </c:pt>
                <c:pt idx="192">
                  <c:v>230.80000000000109</c:v>
                </c:pt>
                <c:pt idx="193">
                  <c:v>230.7000000000011</c:v>
                </c:pt>
                <c:pt idx="194">
                  <c:v>230.6000000000011</c:v>
                </c:pt>
                <c:pt idx="195">
                  <c:v>230.50000000000111</c:v>
                </c:pt>
                <c:pt idx="196">
                  <c:v>230.40000000000111</c:v>
                </c:pt>
                <c:pt idx="197">
                  <c:v>230.30000000000112</c:v>
                </c:pt>
                <c:pt idx="198">
                  <c:v>230.20000000000113</c:v>
                </c:pt>
                <c:pt idx="199">
                  <c:v>230.10000000000113</c:v>
                </c:pt>
                <c:pt idx="200">
                  <c:v>230.00000000000114</c:v>
                </c:pt>
                <c:pt idx="201">
                  <c:v>229.90000000000114</c:v>
                </c:pt>
                <c:pt idx="202">
                  <c:v>229.80000000000115</c:v>
                </c:pt>
                <c:pt idx="203">
                  <c:v>229.70000000000115</c:v>
                </c:pt>
                <c:pt idx="204">
                  <c:v>229.60000000000116</c:v>
                </c:pt>
                <c:pt idx="205">
                  <c:v>229.50000000000117</c:v>
                </c:pt>
                <c:pt idx="206">
                  <c:v>229.40000000000117</c:v>
                </c:pt>
                <c:pt idx="207">
                  <c:v>229.30000000000118</c:v>
                </c:pt>
                <c:pt idx="208">
                  <c:v>229.20000000000118</c:v>
                </c:pt>
                <c:pt idx="209">
                  <c:v>229.10000000000119</c:v>
                </c:pt>
                <c:pt idx="210">
                  <c:v>229.00000000000119</c:v>
                </c:pt>
                <c:pt idx="211">
                  <c:v>228.9000000000012</c:v>
                </c:pt>
                <c:pt idx="212">
                  <c:v>228.80000000000121</c:v>
                </c:pt>
                <c:pt idx="213">
                  <c:v>228.70000000000121</c:v>
                </c:pt>
                <c:pt idx="214">
                  <c:v>228.60000000000122</c:v>
                </c:pt>
                <c:pt idx="215">
                  <c:v>228.50000000000122</c:v>
                </c:pt>
                <c:pt idx="216">
                  <c:v>228.40000000000123</c:v>
                </c:pt>
                <c:pt idx="217">
                  <c:v>228.30000000000123</c:v>
                </c:pt>
                <c:pt idx="218">
                  <c:v>228.20000000000124</c:v>
                </c:pt>
                <c:pt idx="219">
                  <c:v>228.10000000000124</c:v>
                </c:pt>
                <c:pt idx="220">
                  <c:v>228.00000000000125</c:v>
                </c:pt>
                <c:pt idx="221">
                  <c:v>227.90000000000126</c:v>
                </c:pt>
                <c:pt idx="222">
                  <c:v>227.80000000000126</c:v>
                </c:pt>
                <c:pt idx="223">
                  <c:v>227.70000000000127</c:v>
                </c:pt>
                <c:pt idx="224">
                  <c:v>227.60000000000127</c:v>
                </c:pt>
                <c:pt idx="225">
                  <c:v>227.50000000000128</c:v>
                </c:pt>
                <c:pt idx="226">
                  <c:v>227.40000000000128</c:v>
                </c:pt>
                <c:pt idx="227">
                  <c:v>227.30000000000129</c:v>
                </c:pt>
                <c:pt idx="228">
                  <c:v>227.2000000000013</c:v>
                </c:pt>
                <c:pt idx="229">
                  <c:v>227.1000000000013</c:v>
                </c:pt>
                <c:pt idx="230">
                  <c:v>227.00000000000131</c:v>
                </c:pt>
                <c:pt idx="231">
                  <c:v>226.90000000000131</c:v>
                </c:pt>
                <c:pt idx="232">
                  <c:v>226.80000000000132</c:v>
                </c:pt>
                <c:pt idx="233">
                  <c:v>226.70000000000132</c:v>
                </c:pt>
                <c:pt idx="234">
                  <c:v>226.60000000000133</c:v>
                </c:pt>
                <c:pt idx="235">
                  <c:v>226.50000000000134</c:v>
                </c:pt>
                <c:pt idx="236">
                  <c:v>226.40000000000134</c:v>
                </c:pt>
                <c:pt idx="237">
                  <c:v>226.30000000000135</c:v>
                </c:pt>
                <c:pt idx="238">
                  <c:v>226.20000000000135</c:v>
                </c:pt>
                <c:pt idx="239">
                  <c:v>226.10000000000136</c:v>
                </c:pt>
                <c:pt idx="240">
                  <c:v>226.00000000000136</c:v>
                </c:pt>
                <c:pt idx="241">
                  <c:v>225.90000000000137</c:v>
                </c:pt>
                <c:pt idx="242">
                  <c:v>225.80000000000138</c:v>
                </c:pt>
                <c:pt idx="243">
                  <c:v>225.70000000000138</c:v>
                </c:pt>
                <c:pt idx="244">
                  <c:v>225.60000000000139</c:v>
                </c:pt>
                <c:pt idx="245">
                  <c:v>225.50000000000139</c:v>
                </c:pt>
                <c:pt idx="246">
                  <c:v>225.4000000000014</c:v>
                </c:pt>
                <c:pt idx="247">
                  <c:v>225.3000000000014</c:v>
                </c:pt>
                <c:pt idx="248">
                  <c:v>225.20000000000141</c:v>
                </c:pt>
                <c:pt idx="249">
                  <c:v>225.10000000000142</c:v>
                </c:pt>
                <c:pt idx="250">
                  <c:v>225.00000000000142</c:v>
                </c:pt>
                <c:pt idx="251">
                  <c:v>224.90000000000143</c:v>
                </c:pt>
                <c:pt idx="252">
                  <c:v>224.80000000000143</c:v>
                </c:pt>
                <c:pt idx="253">
                  <c:v>224.70000000000144</c:v>
                </c:pt>
                <c:pt idx="254">
                  <c:v>224.60000000000144</c:v>
                </c:pt>
                <c:pt idx="255">
                  <c:v>224.50000000000145</c:v>
                </c:pt>
                <c:pt idx="256">
                  <c:v>224.40000000000146</c:v>
                </c:pt>
                <c:pt idx="257">
                  <c:v>224.30000000000146</c:v>
                </c:pt>
                <c:pt idx="258">
                  <c:v>224.20000000000147</c:v>
                </c:pt>
                <c:pt idx="259">
                  <c:v>224.10000000000147</c:v>
                </c:pt>
                <c:pt idx="260">
                  <c:v>224.00000000000148</c:v>
                </c:pt>
                <c:pt idx="261">
                  <c:v>223.90000000000148</c:v>
                </c:pt>
                <c:pt idx="262">
                  <c:v>223.80000000000149</c:v>
                </c:pt>
                <c:pt idx="263">
                  <c:v>223.70000000000149</c:v>
                </c:pt>
                <c:pt idx="264">
                  <c:v>223.6000000000015</c:v>
                </c:pt>
                <c:pt idx="265">
                  <c:v>223.50000000000151</c:v>
                </c:pt>
                <c:pt idx="266">
                  <c:v>223.40000000000151</c:v>
                </c:pt>
                <c:pt idx="267">
                  <c:v>223.30000000000152</c:v>
                </c:pt>
                <c:pt idx="268">
                  <c:v>223.20000000000152</c:v>
                </c:pt>
                <c:pt idx="269">
                  <c:v>223.10000000000153</c:v>
                </c:pt>
                <c:pt idx="270">
                  <c:v>223.00000000000153</c:v>
                </c:pt>
                <c:pt idx="271">
                  <c:v>222.90000000000154</c:v>
                </c:pt>
                <c:pt idx="272">
                  <c:v>222.80000000000155</c:v>
                </c:pt>
                <c:pt idx="273">
                  <c:v>222.70000000000155</c:v>
                </c:pt>
                <c:pt idx="274">
                  <c:v>222.60000000000156</c:v>
                </c:pt>
                <c:pt idx="275">
                  <c:v>222.50000000000156</c:v>
                </c:pt>
                <c:pt idx="276">
                  <c:v>222.40000000000157</c:v>
                </c:pt>
                <c:pt idx="277">
                  <c:v>222.30000000000157</c:v>
                </c:pt>
                <c:pt idx="278">
                  <c:v>222.20000000000158</c:v>
                </c:pt>
                <c:pt idx="279">
                  <c:v>222.10000000000159</c:v>
                </c:pt>
                <c:pt idx="280">
                  <c:v>222.00000000000159</c:v>
                </c:pt>
                <c:pt idx="281">
                  <c:v>221.9000000000016</c:v>
                </c:pt>
                <c:pt idx="282">
                  <c:v>221.8000000000016</c:v>
                </c:pt>
                <c:pt idx="283">
                  <c:v>221.70000000000161</c:v>
                </c:pt>
                <c:pt idx="284">
                  <c:v>221.60000000000161</c:v>
                </c:pt>
                <c:pt idx="285">
                  <c:v>221.50000000000162</c:v>
                </c:pt>
                <c:pt idx="286">
                  <c:v>221.40000000000163</c:v>
                </c:pt>
                <c:pt idx="287">
                  <c:v>221.30000000000163</c:v>
                </c:pt>
                <c:pt idx="288">
                  <c:v>221.20000000000164</c:v>
                </c:pt>
                <c:pt idx="289">
                  <c:v>221.10000000000164</c:v>
                </c:pt>
                <c:pt idx="290">
                  <c:v>221.00000000000165</c:v>
                </c:pt>
                <c:pt idx="291">
                  <c:v>220.90000000000165</c:v>
                </c:pt>
                <c:pt idx="292">
                  <c:v>220.80000000000166</c:v>
                </c:pt>
                <c:pt idx="293">
                  <c:v>220.70000000000167</c:v>
                </c:pt>
                <c:pt idx="294">
                  <c:v>220.60000000000167</c:v>
                </c:pt>
                <c:pt idx="295">
                  <c:v>220.50000000000168</c:v>
                </c:pt>
                <c:pt idx="296">
                  <c:v>220.40000000000168</c:v>
                </c:pt>
                <c:pt idx="297">
                  <c:v>220.30000000000169</c:v>
                </c:pt>
                <c:pt idx="298">
                  <c:v>220.20000000000169</c:v>
                </c:pt>
                <c:pt idx="299">
                  <c:v>220.1000000000017</c:v>
                </c:pt>
                <c:pt idx="300">
                  <c:v>220.00000000000171</c:v>
                </c:pt>
                <c:pt idx="301">
                  <c:v>219.90000000000171</c:v>
                </c:pt>
                <c:pt idx="302">
                  <c:v>219.80000000000172</c:v>
                </c:pt>
                <c:pt idx="303">
                  <c:v>219.70000000000172</c:v>
                </c:pt>
                <c:pt idx="304">
                  <c:v>219.60000000000173</c:v>
                </c:pt>
                <c:pt idx="305">
                  <c:v>219.50000000000173</c:v>
                </c:pt>
                <c:pt idx="306">
                  <c:v>219.40000000000174</c:v>
                </c:pt>
                <c:pt idx="307">
                  <c:v>219.30000000000175</c:v>
                </c:pt>
                <c:pt idx="308">
                  <c:v>219.20000000000175</c:v>
                </c:pt>
                <c:pt idx="309">
                  <c:v>219.10000000000176</c:v>
                </c:pt>
                <c:pt idx="310">
                  <c:v>219.00000000000176</c:v>
                </c:pt>
                <c:pt idx="311">
                  <c:v>218.90000000000177</c:v>
                </c:pt>
                <c:pt idx="312">
                  <c:v>218.80000000000177</c:v>
                </c:pt>
                <c:pt idx="313">
                  <c:v>218.70000000000178</c:v>
                </c:pt>
                <c:pt idx="314">
                  <c:v>218.60000000000178</c:v>
                </c:pt>
                <c:pt idx="315">
                  <c:v>218.50000000000179</c:v>
                </c:pt>
                <c:pt idx="316">
                  <c:v>218.4000000000018</c:v>
                </c:pt>
                <c:pt idx="317">
                  <c:v>218.3000000000018</c:v>
                </c:pt>
                <c:pt idx="318">
                  <c:v>218.20000000000181</c:v>
                </c:pt>
                <c:pt idx="319">
                  <c:v>218.10000000000181</c:v>
                </c:pt>
                <c:pt idx="320">
                  <c:v>218.00000000000182</c:v>
                </c:pt>
                <c:pt idx="321">
                  <c:v>217.90000000000182</c:v>
                </c:pt>
                <c:pt idx="322">
                  <c:v>217.80000000000183</c:v>
                </c:pt>
                <c:pt idx="323">
                  <c:v>217.70000000000184</c:v>
                </c:pt>
                <c:pt idx="324">
                  <c:v>217.60000000000184</c:v>
                </c:pt>
                <c:pt idx="325">
                  <c:v>217.50000000000185</c:v>
                </c:pt>
                <c:pt idx="326">
                  <c:v>217.40000000000185</c:v>
                </c:pt>
                <c:pt idx="327">
                  <c:v>217.30000000000186</c:v>
                </c:pt>
                <c:pt idx="328">
                  <c:v>217.20000000000186</c:v>
                </c:pt>
                <c:pt idx="329">
                  <c:v>217.10000000000187</c:v>
                </c:pt>
                <c:pt idx="330">
                  <c:v>217.00000000000188</c:v>
                </c:pt>
                <c:pt idx="331">
                  <c:v>216.90000000000188</c:v>
                </c:pt>
                <c:pt idx="332">
                  <c:v>216.80000000000189</c:v>
                </c:pt>
                <c:pt idx="333">
                  <c:v>216.70000000000189</c:v>
                </c:pt>
                <c:pt idx="334">
                  <c:v>216.6000000000019</c:v>
                </c:pt>
                <c:pt idx="335">
                  <c:v>216.5000000000019</c:v>
                </c:pt>
                <c:pt idx="336">
                  <c:v>216.40000000000191</c:v>
                </c:pt>
                <c:pt idx="337">
                  <c:v>216.30000000000192</c:v>
                </c:pt>
                <c:pt idx="338">
                  <c:v>216.20000000000192</c:v>
                </c:pt>
                <c:pt idx="339">
                  <c:v>216.10000000000193</c:v>
                </c:pt>
                <c:pt idx="340">
                  <c:v>216.00000000000193</c:v>
                </c:pt>
                <c:pt idx="341">
                  <c:v>215.90000000000194</c:v>
                </c:pt>
                <c:pt idx="342">
                  <c:v>215.80000000000194</c:v>
                </c:pt>
                <c:pt idx="343">
                  <c:v>215.70000000000195</c:v>
                </c:pt>
                <c:pt idx="344">
                  <c:v>215.60000000000196</c:v>
                </c:pt>
                <c:pt idx="345">
                  <c:v>215.50000000000196</c:v>
                </c:pt>
                <c:pt idx="346">
                  <c:v>215.40000000000197</c:v>
                </c:pt>
                <c:pt idx="347">
                  <c:v>215.30000000000197</c:v>
                </c:pt>
                <c:pt idx="348">
                  <c:v>215.20000000000198</c:v>
                </c:pt>
                <c:pt idx="349">
                  <c:v>215.10000000000198</c:v>
                </c:pt>
                <c:pt idx="350">
                  <c:v>215.00000000000199</c:v>
                </c:pt>
                <c:pt idx="351">
                  <c:v>214.900000000002</c:v>
                </c:pt>
                <c:pt idx="352">
                  <c:v>214.800000000002</c:v>
                </c:pt>
                <c:pt idx="353">
                  <c:v>214.70000000000201</c:v>
                </c:pt>
                <c:pt idx="354">
                  <c:v>214.60000000000201</c:v>
                </c:pt>
                <c:pt idx="355">
                  <c:v>214.50000000000202</c:v>
                </c:pt>
                <c:pt idx="356">
                  <c:v>214.40000000000202</c:v>
                </c:pt>
                <c:pt idx="357">
                  <c:v>214.30000000000203</c:v>
                </c:pt>
                <c:pt idx="358">
                  <c:v>214.20000000000203</c:v>
                </c:pt>
                <c:pt idx="359">
                  <c:v>214.10000000000204</c:v>
                </c:pt>
                <c:pt idx="360">
                  <c:v>214.00000000000205</c:v>
                </c:pt>
                <c:pt idx="361">
                  <c:v>213.90000000000205</c:v>
                </c:pt>
                <c:pt idx="362">
                  <c:v>213.80000000000206</c:v>
                </c:pt>
                <c:pt idx="363">
                  <c:v>213.70000000000206</c:v>
                </c:pt>
                <c:pt idx="364">
                  <c:v>213.60000000000207</c:v>
                </c:pt>
                <c:pt idx="365">
                  <c:v>213.50000000000207</c:v>
                </c:pt>
                <c:pt idx="366">
                  <c:v>213.40000000000208</c:v>
                </c:pt>
                <c:pt idx="367">
                  <c:v>213.30000000000209</c:v>
                </c:pt>
                <c:pt idx="368">
                  <c:v>213.20000000000209</c:v>
                </c:pt>
                <c:pt idx="369">
                  <c:v>213.1000000000021</c:v>
                </c:pt>
                <c:pt idx="370">
                  <c:v>213.0000000000021</c:v>
                </c:pt>
                <c:pt idx="371">
                  <c:v>212.90000000000211</c:v>
                </c:pt>
                <c:pt idx="372">
                  <c:v>212.80000000000211</c:v>
                </c:pt>
                <c:pt idx="373">
                  <c:v>212.70000000000212</c:v>
                </c:pt>
                <c:pt idx="374">
                  <c:v>212.60000000000213</c:v>
                </c:pt>
                <c:pt idx="375">
                  <c:v>212.50000000000213</c:v>
                </c:pt>
                <c:pt idx="376">
                  <c:v>212.40000000000214</c:v>
                </c:pt>
                <c:pt idx="377">
                  <c:v>212.30000000000214</c:v>
                </c:pt>
                <c:pt idx="378">
                  <c:v>212.20000000000215</c:v>
                </c:pt>
                <c:pt idx="379">
                  <c:v>212.10000000000215</c:v>
                </c:pt>
                <c:pt idx="380">
                  <c:v>212.00000000000216</c:v>
                </c:pt>
                <c:pt idx="381">
                  <c:v>211.90000000000217</c:v>
                </c:pt>
                <c:pt idx="382">
                  <c:v>211.80000000000217</c:v>
                </c:pt>
                <c:pt idx="383">
                  <c:v>211.70000000000218</c:v>
                </c:pt>
                <c:pt idx="384">
                  <c:v>211.60000000000218</c:v>
                </c:pt>
                <c:pt idx="385">
                  <c:v>211.50000000000219</c:v>
                </c:pt>
                <c:pt idx="386">
                  <c:v>211.40000000000219</c:v>
                </c:pt>
                <c:pt idx="387">
                  <c:v>211.3000000000022</c:v>
                </c:pt>
                <c:pt idx="388">
                  <c:v>211.20000000000221</c:v>
                </c:pt>
                <c:pt idx="389">
                  <c:v>211.10000000000221</c:v>
                </c:pt>
                <c:pt idx="390">
                  <c:v>211.00000000000222</c:v>
                </c:pt>
                <c:pt idx="391">
                  <c:v>210.90000000000222</c:v>
                </c:pt>
                <c:pt idx="392">
                  <c:v>210.80000000000223</c:v>
                </c:pt>
                <c:pt idx="393">
                  <c:v>210.70000000000223</c:v>
                </c:pt>
                <c:pt idx="394">
                  <c:v>210.60000000000224</c:v>
                </c:pt>
                <c:pt idx="395">
                  <c:v>210.50000000000225</c:v>
                </c:pt>
                <c:pt idx="396">
                  <c:v>210.40000000000225</c:v>
                </c:pt>
                <c:pt idx="397">
                  <c:v>210.30000000000226</c:v>
                </c:pt>
                <c:pt idx="398">
                  <c:v>210.20000000000226</c:v>
                </c:pt>
                <c:pt idx="399">
                  <c:v>210.10000000000227</c:v>
                </c:pt>
                <c:pt idx="400">
                  <c:v>210.00000000000227</c:v>
                </c:pt>
                <c:pt idx="401">
                  <c:v>209.90000000000228</c:v>
                </c:pt>
                <c:pt idx="402">
                  <c:v>209.80000000000229</c:v>
                </c:pt>
                <c:pt idx="403">
                  <c:v>209.70000000000229</c:v>
                </c:pt>
                <c:pt idx="404">
                  <c:v>209.6000000000023</c:v>
                </c:pt>
                <c:pt idx="405">
                  <c:v>209.5000000000023</c:v>
                </c:pt>
                <c:pt idx="406">
                  <c:v>209.40000000000231</c:v>
                </c:pt>
                <c:pt idx="407">
                  <c:v>209.30000000000231</c:v>
                </c:pt>
                <c:pt idx="408">
                  <c:v>209.20000000000232</c:v>
                </c:pt>
                <c:pt idx="409">
                  <c:v>209.10000000000232</c:v>
                </c:pt>
                <c:pt idx="410">
                  <c:v>209.00000000000233</c:v>
                </c:pt>
                <c:pt idx="411">
                  <c:v>208.90000000000234</c:v>
                </c:pt>
                <c:pt idx="412">
                  <c:v>208.80000000000234</c:v>
                </c:pt>
                <c:pt idx="413">
                  <c:v>208.70000000000235</c:v>
                </c:pt>
                <c:pt idx="414">
                  <c:v>208.60000000000235</c:v>
                </c:pt>
                <c:pt idx="415">
                  <c:v>208.50000000000236</c:v>
                </c:pt>
                <c:pt idx="416">
                  <c:v>208.40000000000236</c:v>
                </c:pt>
                <c:pt idx="417">
                  <c:v>208.30000000000237</c:v>
                </c:pt>
                <c:pt idx="418">
                  <c:v>208.20000000000238</c:v>
                </c:pt>
                <c:pt idx="419">
                  <c:v>208.10000000000238</c:v>
                </c:pt>
                <c:pt idx="420">
                  <c:v>208.00000000000239</c:v>
                </c:pt>
                <c:pt idx="421">
                  <c:v>207.90000000000239</c:v>
                </c:pt>
                <c:pt idx="422">
                  <c:v>207.8000000000024</c:v>
                </c:pt>
                <c:pt idx="423">
                  <c:v>207.7000000000024</c:v>
                </c:pt>
                <c:pt idx="424">
                  <c:v>207.60000000000241</c:v>
                </c:pt>
                <c:pt idx="425">
                  <c:v>207.50000000000242</c:v>
                </c:pt>
                <c:pt idx="426">
                  <c:v>207.40000000000242</c:v>
                </c:pt>
                <c:pt idx="427">
                  <c:v>207.30000000000243</c:v>
                </c:pt>
                <c:pt idx="428">
                  <c:v>207.20000000000243</c:v>
                </c:pt>
                <c:pt idx="429">
                  <c:v>207.10000000000244</c:v>
                </c:pt>
                <c:pt idx="430">
                  <c:v>207.00000000000244</c:v>
                </c:pt>
                <c:pt idx="431">
                  <c:v>206.90000000000245</c:v>
                </c:pt>
                <c:pt idx="432">
                  <c:v>206.80000000000246</c:v>
                </c:pt>
                <c:pt idx="433">
                  <c:v>206.70000000000246</c:v>
                </c:pt>
                <c:pt idx="434">
                  <c:v>206.60000000000247</c:v>
                </c:pt>
                <c:pt idx="435">
                  <c:v>206.50000000000247</c:v>
                </c:pt>
                <c:pt idx="436">
                  <c:v>206.40000000000248</c:v>
                </c:pt>
                <c:pt idx="437">
                  <c:v>206.30000000000248</c:v>
                </c:pt>
                <c:pt idx="438">
                  <c:v>206.20000000000249</c:v>
                </c:pt>
                <c:pt idx="439">
                  <c:v>206.1000000000025</c:v>
                </c:pt>
                <c:pt idx="440">
                  <c:v>206.0000000000025</c:v>
                </c:pt>
                <c:pt idx="441">
                  <c:v>205.90000000000251</c:v>
                </c:pt>
                <c:pt idx="442">
                  <c:v>205.80000000000251</c:v>
                </c:pt>
                <c:pt idx="443">
                  <c:v>205.70000000000252</c:v>
                </c:pt>
                <c:pt idx="444">
                  <c:v>205.60000000000252</c:v>
                </c:pt>
                <c:pt idx="445">
                  <c:v>205.50000000000253</c:v>
                </c:pt>
                <c:pt idx="446">
                  <c:v>205.40000000000254</c:v>
                </c:pt>
                <c:pt idx="447">
                  <c:v>205.30000000000254</c:v>
                </c:pt>
                <c:pt idx="448">
                  <c:v>205.20000000000255</c:v>
                </c:pt>
                <c:pt idx="449">
                  <c:v>205.10000000000255</c:v>
                </c:pt>
                <c:pt idx="450">
                  <c:v>205.00000000000256</c:v>
                </c:pt>
                <c:pt idx="451">
                  <c:v>204.90000000000256</c:v>
                </c:pt>
                <c:pt idx="452">
                  <c:v>204.80000000000257</c:v>
                </c:pt>
                <c:pt idx="453">
                  <c:v>204.70000000000258</c:v>
                </c:pt>
                <c:pt idx="454">
                  <c:v>204.60000000000258</c:v>
                </c:pt>
                <c:pt idx="455">
                  <c:v>204.50000000000259</c:v>
                </c:pt>
                <c:pt idx="456">
                  <c:v>204.40000000000259</c:v>
                </c:pt>
                <c:pt idx="457">
                  <c:v>204.3000000000026</c:v>
                </c:pt>
                <c:pt idx="458">
                  <c:v>204.2000000000026</c:v>
                </c:pt>
                <c:pt idx="459">
                  <c:v>204.10000000000261</c:v>
                </c:pt>
                <c:pt idx="460">
                  <c:v>204.00000000000261</c:v>
                </c:pt>
                <c:pt idx="461">
                  <c:v>203.90000000000262</c:v>
                </c:pt>
                <c:pt idx="462">
                  <c:v>203.80000000000263</c:v>
                </c:pt>
                <c:pt idx="463">
                  <c:v>203.70000000000263</c:v>
                </c:pt>
                <c:pt idx="464">
                  <c:v>203.60000000000264</c:v>
                </c:pt>
                <c:pt idx="465">
                  <c:v>203.50000000000264</c:v>
                </c:pt>
                <c:pt idx="466">
                  <c:v>203.40000000000265</c:v>
                </c:pt>
                <c:pt idx="467">
                  <c:v>203.30000000000265</c:v>
                </c:pt>
                <c:pt idx="468">
                  <c:v>203.20000000000266</c:v>
                </c:pt>
                <c:pt idx="469">
                  <c:v>203.10000000000267</c:v>
                </c:pt>
                <c:pt idx="470">
                  <c:v>203.00000000000267</c:v>
                </c:pt>
                <c:pt idx="471">
                  <c:v>202.90000000000268</c:v>
                </c:pt>
                <c:pt idx="472">
                  <c:v>202.80000000000268</c:v>
                </c:pt>
                <c:pt idx="473">
                  <c:v>202.70000000000269</c:v>
                </c:pt>
                <c:pt idx="474">
                  <c:v>202.60000000000269</c:v>
                </c:pt>
                <c:pt idx="475">
                  <c:v>202.5000000000027</c:v>
                </c:pt>
                <c:pt idx="476">
                  <c:v>202.40000000000271</c:v>
                </c:pt>
                <c:pt idx="477">
                  <c:v>202.30000000000271</c:v>
                </c:pt>
                <c:pt idx="478">
                  <c:v>202.20000000000272</c:v>
                </c:pt>
                <c:pt idx="479">
                  <c:v>202.10000000000272</c:v>
                </c:pt>
                <c:pt idx="480">
                  <c:v>202.00000000000273</c:v>
                </c:pt>
                <c:pt idx="481">
                  <c:v>201.90000000000273</c:v>
                </c:pt>
                <c:pt idx="482">
                  <c:v>201.80000000000274</c:v>
                </c:pt>
                <c:pt idx="483">
                  <c:v>201.70000000000275</c:v>
                </c:pt>
                <c:pt idx="484">
                  <c:v>201.60000000000275</c:v>
                </c:pt>
                <c:pt idx="485">
                  <c:v>201.50000000000276</c:v>
                </c:pt>
                <c:pt idx="486">
                  <c:v>201.40000000000276</c:v>
                </c:pt>
                <c:pt idx="487">
                  <c:v>201.30000000000277</c:v>
                </c:pt>
                <c:pt idx="488">
                  <c:v>201.20000000000277</c:v>
                </c:pt>
                <c:pt idx="489">
                  <c:v>201.10000000000278</c:v>
                </c:pt>
                <c:pt idx="490">
                  <c:v>201.00000000000279</c:v>
                </c:pt>
                <c:pt idx="491">
                  <c:v>200.90000000000279</c:v>
                </c:pt>
                <c:pt idx="492">
                  <c:v>200.8000000000028</c:v>
                </c:pt>
                <c:pt idx="493">
                  <c:v>200.7000000000028</c:v>
                </c:pt>
                <c:pt idx="494">
                  <c:v>200.60000000000281</c:v>
                </c:pt>
                <c:pt idx="495">
                  <c:v>200.50000000000281</c:v>
                </c:pt>
                <c:pt idx="496">
                  <c:v>200.40000000000282</c:v>
                </c:pt>
                <c:pt idx="497">
                  <c:v>200.30000000000283</c:v>
                </c:pt>
                <c:pt idx="498">
                  <c:v>200.20000000000283</c:v>
                </c:pt>
                <c:pt idx="499">
                  <c:v>200.10000000000284</c:v>
                </c:pt>
                <c:pt idx="500">
                  <c:v>200.00000000000284</c:v>
                </c:pt>
                <c:pt idx="501">
                  <c:v>199.90000000000285</c:v>
                </c:pt>
                <c:pt idx="502">
                  <c:v>199.80000000000285</c:v>
                </c:pt>
                <c:pt idx="503">
                  <c:v>199.70000000000286</c:v>
                </c:pt>
                <c:pt idx="504">
                  <c:v>199.60000000000286</c:v>
                </c:pt>
                <c:pt idx="505">
                  <c:v>199.50000000000287</c:v>
                </c:pt>
                <c:pt idx="506">
                  <c:v>199.40000000000288</c:v>
                </c:pt>
                <c:pt idx="507">
                  <c:v>199.30000000000288</c:v>
                </c:pt>
                <c:pt idx="508">
                  <c:v>199.20000000000289</c:v>
                </c:pt>
                <c:pt idx="509">
                  <c:v>199.10000000000289</c:v>
                </c:pt>
                <c:pt idx="510">
                  <c:v>199.0000000000029</c:v>
                </c:pt>
                <c:pt idx="511">
                  <c:v>198.9000000000029</c:v>
                </c:pt>
                <c:pt idx="512">
                  <c:v>198.80000000000291</c:v>
                </c:pt>
                <c:pt idx="513">
                  <c:v>198.70000000000292</c:v>
                </c:pt>
                <c:pt idx="514">
                  <c:v>198.60000000000292</c:v>
                </c:pt>
                <c:pt idx="515">
                  <c:v>198.50000000000293</c:v>
                </c:pt>
                <c:pt idx="516">
                  <c:v>198.40000000000293</c:v>
                </c:pt>
                <c:pt idx="517">
                  <c:v>198.30000000000294</c:v>
                </c:pt>
                <c:pt idx="518">
                  <c:v>198.20000000000294</c:v>
                </c:pt>
                <c:pt idx="519">
                  <c:v>198.10000000000295</c:v>
                </c:pt>
                <c:pt idx="520">
                  <c:v>198.00000000000296</c:v>
                </c:pt>
                <c:pt idx="521">
                  <c:v>197.90000000000296</c:v>
                </c:pt>
                <c:pt idx="522">
                  <c:v>197.80000000000297</c:v>
                </c:pt>
                <c:pt idx="523">
                  <c:v>197.70000000000297</c:v>
                </c:pt>
                <c:pt idx="524">
                  <c:v>197.60000000000298</c:v>
                </c:pt>
                <c:pt idx="525">
                  <c:v>197.50000000000298</c:v>
                </c:pt>
                <c:pt idx="526">
                  <c:v>197.40000000000299</c:v>
                </c:pt>
                <c:pt idx="527">
                  <c:v>197.300000000003</c:v>
                </c:pt>
                <c:pt idx="528">
                  <c:v>197.200000000003</c:v>
                </c:pt>
                <c:pt idx="529">
                  <c:v>197.10000000000301</c:v>
                </c:pt>
                <c:pt idx="530">
                  <c:v>197.00000000000301</c:v>
                </c:pt>
                <c:pt idx="531">
                  <c:v>196.90000000000302</c:v>
                </c:pt>
                <c:pt idx="532">
                  <c:v>196.80000000000302</c:v>
                </c:pt>
                <c:pt idx="533">
                  <c:v>196.70000000000303</c:v>
                </c:pt>
                <c:pt idx="534">
                  <c:v>196.60000000000304</c:v>
                </c:pt>
                <c:pt idx="535">
                  <c:v>196.50000000000304</c:v>
                </c:pt>
                <c:pt idx="536">
                  <c:v>196.40000000000305</c:v>
                </c:pt>
                <c:pt idx="537">
                  <c:v>196.30000000000305</c:v>
                </c:pt>
                <c:pt idx="538">
                  <c:v>196.20000000000306</c:v>
                </c:pt>
                <c:pt idx="539">
                  <c:v>196.10000000000306</c:v>
                </c:pt>
                <c:pt idx="540">
                  <c:v>196.00000000000307</c:v>
                </c:pt>
                <c:pt idx="541">
                  <c:v>195.90000000000308</c:v>
                </c:pt>
                <c:pt idx="542">
                  <c:v>195.80000000000308</c:v>
                </c:pt>
                <c:pt idx="543">
                  <c:v>195.70000000000309</c:v>
                </c:pt>
                <c:pt idx="544">
                  <c:v>195.60000000000309</c:v>
                </c:pt>
                <c:pt idx="545">
                  <c:v>195.5000000000031</c:v>
                </c:pt>
                <c:pt idx="546">
                  <c:v>195.4000000000031</c:v>
                </c:pt>
                <c:pt idx="547">
                  <c:v>195.30000000000311</c:v>
                </c:pt>
                <c:pt idx="548">
                  <c:v>195.20000000000312</c:v>
                </c:pt>
                <c:pt idx="549">
                  <c:v>195.10000000000312</c:v>
                </c:pt>
                <c:pt idx="550">
                  <c:v>195.00000000000313</c:v>
                </c:pt>
                <c:pt idx="551">
                  <c:v>194.90000000000313</c:v>
                </c:pt>
                <c:pt idx="552">
                  <c:v>194.80000000000314</c:v>
                </c:pt>
                <c:pt idx="553">
                  <c:v>194.70000000000314</c:v>
                </c:pt>
                <c:pt idx="554">
                  <c:v>194.60000000000315</c:v>
                </c:pt>
                <c:pt idx="555">
                  <c:v>194.50000000000315</c:v>
                </c:pt>
                <c:pt idx="556">
                  <c:v>194.40000000000316</c:v>
                </c:pt>
                <c:pt idx="557">
                  <c:v>194.30000000000317</c:v>
                </c:pt>
                <c:pt idx="558">
                  <c:v>194.20000000000317</c:v>
                </c:pt>
                <c:pt idx="559">
                  <c:v>194.10000000000318</c:v>
                </c:pt>
                <c:pt idx="560">
                  <c:v>194.00000000000318</c:v>
                </c:pt>
                <c:pt idx="561">
                  <c:v>193.90000000000319</c:v>
                </c:pt>
                <c:pt idx="562">
                  <c:v>193.80000000000319</c:v>
                </c:pt>
                <c:pt idx="563">
                  <c:v>193.7000000000032</c:v>
                </c:pt>
                <c:pt idx="564">
                  <c:v>193.60000000000321</c:v>
                </c:pt>
                <c:pt idx="565">
                  <c:v>193.50000000000321</c:v>
                </c:pt>
                <c:pt idx="566">
                  <c:v>193.40000000000322</c:v>
                </c:pt>
                <c:pt idx="567">
                  <c:v>193.30000000000322</c:v>
                </c:pt>
                <c:pt idx="568">
                  <c:v>193.20000000000323</c:v>
                </c:pt>
                <c:pt idx="569">
                  <c:v>193.10000000000323</c:v>
                </c:pt>
                <c:pt idx="570">
                  <c:v>193.00000000000324</c:v>
                </c:pt>
                <c:pt idx="571">
                  <c:v>192.90000000000325</c:v>
                </c:pt>
                <c:pt idx="572">
                  <c:v>192.80000000000325</c:v>
                </c:pt>
                <c:pt idx="573">
                  <c:v>192.70000000000326</c:v>
                </c:pt>
                <c:pt idx="574">
                  <c:v>192.60000000000326</c:v>
                </c:pt>
                <c:pt idx="575">
                  <c:v>192.50000000000327</c:v>
                </c:pt>
                <c:pt idx="576">
                  <c:v>192.40000000000327</c:v>
                </c:pt>
                <c:pt idx="577">
                  <c:v>192.30000000000328</c:v>
                </c:pt>
                <c:pt idx="578">
                  <c:v>192.20000000000329</c:v>
                </c:pt>
                <c:pt idx="579">
                  <c:v>192.10000000000329</c:v>
                </c:pt>
                <c:pt idx="580">
                  <c:v>192.0000000000033</c:v>
                </c:pt>
                <c:pt idx="581">
                  <c:v>191.9000000000033</c:v>
                </c:pt>
                <c:pt idx="582">
                  <c:v>191.80000000000331</c:v>
                </c:pt>
                <c:pt idx="583">
                  <c:v>191.70000000000331</c:v>
                </c:pt>
                <c:pt idx="584">
                  <c:v>191.60000000000332</c:v>
                </c:pt>
                <c:pt idx="585">
                  <c:v>191.50000000000333</c:v>
                </c:pt>
                <c:pt idx="586">
                  <c:v>191.40000000000333</c:v>
                </c:pt>
                <c:pt idx="587">
                  <c:v>191.30000000000334</c:v>
                </c:pt>
                <c:pt idx="588">
                  <c:v>191.20000000000334</c:v>
                </c:pt>
                <c:pt idx="589">
                  <c:v>191.10000000000335</c:v>
                </c:pt>
                <c:pt idx="590">
                  <c:v>191.00000000000335</c:v>
                </c:pt>
                <c:pt idx="591">
                  <c:v>190.90000000000336</c:v>
                </c:pt>
                <c:pt idx="592">
                  <c:v>190.80000000000337</c:v>
                </c:pt>
                <c:pt idx="593">
                  <c:v>190.70000000000337</c:v>
                </c:pt>
                <c:pt idx="594">
                  <c:v>190.60000000000338</c:v>
                </c:pt>
                <c:pt idx="595">
                  <c:v>190.50000000000338</c:v>
                </c:pt>
                <c:pt idx="596">
                  <c:v>190.40000000000339</c:v>
                </c:pt>
                <c:pt idx="597">
                  <c:v>190.30000000000339</c:v>
                </c:pt>
                <c:pt idx="598">
                  <c:v>190.2000000000034</c:v>
                </c:pt>
                <c:pt idx="599">
                  <c:v>190.1000000000034</c:v>
                </c:pt>
                <c:pt idx="600">
                  <c:v>190.00000000000341</c:v>
                </c:pt>
                <c:pt idx="601">
                  <c:v>189.90000000000342</c:v>
                </c:pt>
                <c:pt idx="602">
                  <c:v>189.80000000000342</c:v>
                </c:pt>
                <c:pt idx="603">
                  <c:v>189.70000000000343</c:v>
                </c:pt>
                <c:pt idx="604">
                  <c:v>189.60000000000343</c:v>
                </c:pt>
                <c:pt idx="605">
                  <c:v>189.50000000000344</c:v>
                </c:pt>
                <c:pt idx="606">
                  <c:v>189.40000000000344</c:v>
                </c:pt>
                <c:pt idx="607">
                  <c:v>189.30000000000345</c:v>
                </c:pt>
                <c:pt idx="608">
                  <c:v>189.20000000000346</c:v>
                </c:pt>
                <c:pt idx="609">
                  <c:v>189.10000000000346</c:v>
                </c:pt>
                <c:pt idx="610">
                  <c:v>189.00000000000347</c:v>
                </c:pt>
                <c:pt idx="611">
                  <c:v>188.90000000000347</c:v>
                </c:pt>
                <c:pt idx="612">
                  <c:v>188.80000000000348</c:v>
                </c:pt>
                <c:pt idx="613">
                  <c:v>188.70000000000348</c:v>
                </c:pt>
                <c:pt idx="614">
                  <c:v>188.60000000000349</c:v>
                </c:pt>
                <c:pt idx="615">
                  <c:v>188.5000000000035</c:v>
                </c:pt>
                <c:pt idx="616">
                  <c:v>188.4000000000035</c:v>
                </c:pt>
                <c:pt idx="617">
                  <c:v>188.30000000000351</c:v>
                </c:pt>
                <c:pt idx="618">
                  <c:v>188.20000000000351</c:v>
                </c:pt>
                <c:pt idx="619">
                  <c:v>188.10000000000352</c:v>
                </c:pt>
                <c:pt idx="620">
                  <c:v>188.00000000000352</c:v>
                </c:pt>
              </c:numCache>
            </c:numRef>
          </c:xVal>
          <c:yVal>
            <c:numRef>
              <c:f>'Reservoir Curves'!$C$12:$C$632</c:f>
              <c:numCache>
                <c:formatCode>0.00</c:formatCode>
                <c:ptCount val="621"/>
                <c:pt idx="0">
                  <c:v>166.6020390624326</c:v>
                </c:pt>
                <c:pt idx="1">
                  <c:v>166.17384947092796</c:v>
                </c:pt>
                <c:pt idx="2">
                  <c:v>165.74606130820757</c:v>
                </c:pt>
                <c:pt idx="3">
                  <c:v>165.31867606834567</c:v>
                </c:pt>
                <c:pt idx="4">
                  <c:v>164.89169526078331</c:v>
                </c:pt>
                <c:pt idx="5">
                  <c:v>164.46512041300593</c:v>
                </c:pt>
                <c:pt idx="6">
                  <c:v>164.03895306879713</c:v>
                </c:pt>
                <c:pt idx="7">
                  <c:v>163.61319478556106</c:v>
                </c:pt>
                <c:pt idx="8">
                  <c:v>163.18784714025969</c:v>
                </c:pt>
                <c:pt idx="9">
                  <c:v>162.76291172149649</c:v>
                </c:pt>
                <c:pt idx="10">
                  <c:v>162.33839013696706</c:v>
                </c:pt>
                <c:pt idx="11">
                  <c:v>161.91428400507721</c:v>
                </c:pt>
                <c:pt idx="12">
                  <c:v>161.4905949637905</c:v>
                </c:pt>
                <c:pt idx="13">
                  <c:v>161.06732466271205</c:v>
                </c:pt>
                <c:pt idx="14">
                  <c:v>160.64447476588248</c:v>
                </c:pt>
                <c:pt idx="15">
                  <c:v>160.22204695317487</c:v>
                </c:pt>
                <c:pt idx="16">
                  <c:v>159.80004291610385</c:v>
                </c:pt>
                <c:pt idx="17">
                  <c:v>159.37846436201653</c:v>
                </c:pt>
                <c:pt idx="18">
                  <c:v>158.9573130117642</c:v>
                </c:pt>
                <c:pt idx="19">
                  <c:v>158.53659059644269</c:v>
                </c:pt>
                <c:pt idx="20">
                  <c:v>158.11629886391165</c:v>
                </c:pt>
                <c:pt idx="21">
                  <c:v>157.69643957320659</c:v>
                </c:pt>
                <c:pt idx="22">
                  <c:v>157.27701449407323</c:v>
                </c:pt>
                <c:pt idx="23">
                  <c:v>156.85802541208977</c:v>
                </c:pt>
                <c:pt idx="24">
                  <c:v>156.43947412354464</c:v>
                </c:pt>
                <c:pt idx="25">
                  <c:v>156.02136243543646</c:v>
                </c:pt>
                <c:pt idx="26">
                  <c:v>155.60369216768595</c:v>
                </c:pt>
                <c:pt idx="27">
                  <c:v>155.18646515092405</c:v>
                </c:pt>
                <c:pt idx="28">
                  <c:v>154.76968322916946</c:v>
                </c:pt>
                <c:pt idx="29">
                  <c:v>154.35334825342579</c:v>
                </c:pt>
                <c:pt idx="30">
                  <c:v>153.93746208983066</c:v>
                </c:pt>
                <c:pt idx="31">
                  <c:v>153.52202661197225</c:v>
                </c:pt>
                <c:pt idx="32">
                  <c:v>153.10704370484746</c:v>
                </c:pt>
                <c:pt idx="33">
                  <c:v>152.69251526579319</c:v>
                </c:pt>
                <c:pt idx="34">
                  <c:v>152.27844319750147</c:v>
                </c:pt>
                <c:pt idx="35">
                  <c:v>151.86482941593567</c:v>
                </c:pt>
                <c:pt idx="36">
                  <c:v>151.45167584637238</c:v>
                </c:pt>
                <c:pt idx="37">
                  <c:v>151.03898442200443</c:v>
                </c:pt>
                <c:pt idx="38">
                  <c:v>150.62675708533789</c:v>
                </c:pt>
                <c:pt idx="39">
                  <c:v>150.21499578935618</c:v>
                </c:pt>
                <c:pt idx="40">
                  <c:v>149.80370249332918</c:v>
                </c:pt>
                <c:pt idx="41">
                  <c:v>149.39287916723697</c:v>
                </c:pt>
                <c:pt idx="42">
                  <c:v>148.9825277878117</c:v>
                </c:pt>
                <c:pt idx="43">
                  <c:v>148.57265034063312</c:v>
                </c:pt>
                <c:pt idx="44">
                  <c:v>148.16324881873152</c:v>
                </c:pt>
                <c:pt idx="45">
                  <c:v>147.75432522235496</c:v>
                </c:pt>
                <c:pt idx="46">
                  <c:v>147.34588156176324</c:v>
                </c:pt>
                <c:pt idx="47">
                  <c:v>146.93791985059215</c:v>
                </c:pt>
                <c:pt idx="48">
                  <c:v>146.53044211179076</c:v>
                </c:pt>
                <c:pt idx="49">
                  <c:v>146.12345037634077</c:v>
                </c:pt>
                <c:pt idx="50">
                  <c:v>145.716946679182</c:v>
                </c:pt>
                <c:pt idx="51">
                  <c:v>145.31093306247203</c:v>
                </c:pt>
                <c:pt idx="52">
                  <c:v>144.90541157581902</c:v>
                </c:pt>
                <c:pt idx="53">
                  <c:v>144.50038427395339</c:v>
                </c:pt>
                <c:pt idx="54">
                  <c:v>144.09585321672785</c:v>
                </c:pt>
                <c:pt idx="55">
                  <c:v>143.69182047121285</c:v>
                </c:pt>
                <c:pt idx="56">
                  <c:v>143.28828810983396</c:v>
                </c:pt>
                <c:pt idx="57">
                  <c:v>142.885258210139</c:v>
                </c:pt>
                <c:pt idx="58">
                  <c:v>142.48273285270261</c:v>
                </c:pt>
                <c:pt idx="59">
                  <c:v>142.08071412624849</c:v>
                </c:pt>
                <c:pt idx="60">
                  <c:v>141.679204121363</c:v>
                </c:pt>
                <c:pt idx="61">
                  <c:v>141.27820493515173</c:v>
                </c:pt>
                <c:pt idx="62">
                  <c:v>140.87771866821276</c:v>
                </c:pt>
                <c:pt idx="63">
                  <c:v>140.47774742556794</c:v>
                </c:pt>
                <c:pt idx="64">
                  <c:v>140.07829331480025</c:v>
                </c:pt>
                <c:pt idx="65">
                  <c:v>139.67935845047759</c:v>
                </c:pt>
                <c:pt idx="66">
                  <c:v>139.28094494681864</c:v>
                </c:pt>
                <c:pt idx="67">
                  <c:v>138.88305492479412</c:v>
                </c:pt>
                <c:pt idx="68">
                  <c:v>138.48569050525839</c:v>
                </c:pt>
                <c:pt idx="69">
                  <c:v>138.08885381558503</c:v>
                </c:pt>
                <c:pt idx="70">
                  <c:v>137.69254698407894</c:v>
                </c:pt>
                <c:pt idx="71">
                  <c:v>137.29677214090771</c:v>
                </c:pt>
                <c:pt idx="72">
                  <c:v>136.90153142089548</c:v>
                </c:pt>
                <c:pt idx="73">
                  <c:v>136.50682696003059</c:v>
                </c:pt>
                <c:pt idx="74">
                  <c:v>136.11266089546552</c:v>
                </c:pt>
                <c:pt idx="75">
                  <c:v>135.71903536784521</c:v>
                </c:pt>
                <c:pt idx="76">
                  <c:v>135.32595251921157</c:v>
                </c:pt>
                <c:pt idx="77">
                  <c:v>134.93341449207219</c:v>
                </c:pt>
                <c:pt idx="78">
                  <c:v>134.54142343242711</c:v>
                </c:pt>
                <c:pt idx="79">
                  <c:v>134.14998148557788</c:v>
                </c:pt>
                <c:pt idx="80">
                  <c:v>133.75909079775738</c:v>
                </c:pt>
                <c:pt idx="81">
                  <c:v>133.36875351869094</c:v>
                </c:pt>
                <c:pt idx="82">
                  <c:v>132.9789717967069</c:v>
                </c:pt>
                <c:pt idx="83">
                  <c:v>132.58974778036645</c:v>
                </c:pt>
                <c:pt idx="84">
                  <c:v>132.20108362009341</c:v>
                </c:pt>
                <c:pt idx="85">
                  <c:v>131.8129814646818</c:v>
                </c:pt>
                <c:pt idx="86">
                  <c:v>131.42544346548675</c:v>
                </c:pt>
                <c:pt idx="87">
                  <c:v>131.03847177025455</c:v>
                </c:pt>
                <c:pt idx="88">
                  <c:v>130.65206853045675</c:v>
                </c:pt>
                <c:pt idx="89">
                  <c:v>130.26623589372321</c:v>
                </c:pt>
                <c:pt idx="90">
                  <c:v>129.88097600861511</c:v>
                </c:pt>
                <c:pt idx="91">
                  <c:v>129.49629102415929</c:v>
                </c:pt>
                <c:pt idx="92">
                  <c:v>129.11218308449315</c:v>
                </c:pt>
                <c:pt idx="93">
                  <c:v>128.72865433678089</c:v>
                </c:pt>
                <c:pt idx="94">
                  <c:v>128.34570692585839</c:v>
                </c:pt>
                <c:pt idx="95">
                  <c:v>127.96334299306909</c:v>
                </c:pt>
                <c:pt idx="96">
                  <c:v>127.58156467998924</c:v>
                </c:pt>
                <c:pt idx="97">
                  <c:v>127.20037412609963</c:v>
                </c:pt>
                <c:pt idx="98">
                  <c:v>126.8197734690184</c:v>
                </c:pt>
                <c:pt idx="99">
                  <c:v>126.43976484403538</c:v>
                </c:pt>
                <c:pt idx="100">
                  <c:v>126.06035038481059</c:v>
                </c:pt>
                <c:pt idx="101">
                  <c:v>125.68153222174442</c:v>
                </c:pt>
                <c:pt idx="102">
                  <c:v>125.30331248290895</c:v>
                </c:pt>
                <c:pt idx="103">
                  <c:v>124.92569329474645</c:v>
                </c:pt>
                <c:pt idx="104">
                  <c:v>124.54867677904258</c:v>
                </c:pt>
                <c:pt idx="105">
                  <c:v>124.17226505595318</c:v>
                </c:pt>
                <c:pt idx="106">
                  <c:v>123.79646024225804</c:v>
                </c:pt>
                <c:pt idx="107">
                  <c:v>123.421264450546</c:v>
                </c:pt>
                <c:pt idx="108">
                  <c:v>123.04667979142687</c:v>
                </c:pt>
                <c:pt idx="109">
                  <c:v>122.67270837131946</c:v>
                </c:pt>
                <c:pt idx="110">
                  <c:v>122.299352291986</c:v>
                </c:pt>
                <c:pt idx="111">
                  <c:v>121.9266136528604</c:v>
                </c:pt>
                <c:pt idx="112">
                  <c:v>121.55449454732297</c:v>
                </c:pt>
                <c:pt idx="113">
                  <c:v>121.18299706642574</c:v>
                </c:pt>
                <c:pt idx="114">
                  <c:v>120.81212329633127</c:v>
                </c:pt>
                <c:pt idx="115">
                  <c:v>120.44187531901116</c:v>
                </c:pt>
                <c:pt idx="116">
                  <c:v>120.07225521061628</c:v>
                </c:pt>
                <c:pt idx="117">
                  <c:v>119.70326504310651</c:v>
                </c:pt>
                <c:pt idx="118">
                  <c:v>119.33490688425081</c:v>
                </c:pt>
                <c:pt idx="119">
                  <c:v>118.96718279669585</c:v>
                </c:pt>
                <c:pt idx="120">
                  <c:v>118.60009483726753</c:v>
                </c:pt>
                <c:pt idx="121">
                  <c:v>118.23364505743666</c:v>
                </c:pt>
                <c:pt idx="122">
                  <c:v>117.86783550378459</c:v>
                </c:pt>
                <c:pt idx="123">
                  <c:v>117.50266821823607</c:v>
                </c:pt>
                <c:pt idx="124">
                  <c:v>117.13814523340261</c:v>
                </c:pt>
                <c:pt idx="125">
                  <c:v>116.77426857956743</c:v>
                </c:pt>
                <c:pt idx="126">
                  <c:v>116.41104028026166</c:v>
                </c:pt>
                <c:pt idx="127">
                  <c:v>116.04846235191508</c:v>
                </c:pt>
                <c:pt idx="128">
                  <c:v>115.68653680630086</c:v>
                </c:pt>
                <c:pt idx="129">
                  <c:v>115.32526564599539</c:v>
                </c:pt>
                <c:pt idx="130">
                  <c:v>114.96465087031538</c:v>
                </c:pt>
                <c:pt idx="131">
                  <c:v>114.60469446996285</c:v>
                </c:pt>
                <c:pt idx="132">
                  <c:v>114.2453984295862</c:v>
                </c:pt>
                <c:pt idx="133">
                  <c:v>113.88676472638326</c:v>
                </c:pt>
                <c:pt idx="134">
                  <c:v>113.52879533126543</c:v>
                </c:pt>
                <c:pt idx="135">
                  <c:v>113.17149220746069</c:v>
                </c:pt>
                <c:pt idx="136">
                  <c:v>112.81485731051362</c:v>
                </c:pt>
                <c:pt idx="137">
                  <c:v>112.4588925892167</c:v>
                </c:pt>
                <c:pt idx="138">
                  <c:v>112.10359998607601</c:v>
                </c:pt>
                <c:pt idx="139">
                  <c:v>111.74898143195605</c:v>
                </c:pt>
                <c:pt idx="140">
                  <c:v>111.39503885422891</c:v>
                </c:pt>
                <c:pt idx="141">
                  <c:v>111.0417741707206</c:v>
                </c:pt>
                <c:pt idx="142">
                  <c:v>110.68918929017673</c:v>
                </c:pt>
                <c:pt idx="143">
                  <c:v>110.33728611435799</c:v>
                </c:pt>
                <c:pt idx="144">
                  <c:v>109.98606653804018</c:v>
                </c:pt>
                <c:pt idx="145">
                  <c:v>109.63553244435752</c:v>
                </c:pt>
                <c:pt idx="146">
                  <c:v>109.28568571120559</c:v>
                </c:pt>
                <c:pt idx="147">
                  <c:v>108.93652820553689</c:v>
                </c:pt>
                <c:pt idx="148">
                  <c:v>108.58806178650411</c:v>
                </c:pt>
                <c:pt idx="149">
                  <c:v>108.24028830511088</c:v>
                </c:pt>
                <c:pt idx="150">
                  <c:v>107.89320960211626</c:v>
                </c:pt>
                <c:pt idx="151">
                  <c:v>107.54682751013024</c:v>
                </c:pt>
                <c:pt idx="152">
                  <c:v>107.20114385291527</c:v>
                </c:pt>
                <c:pt idx="153">
                  <c:v>106.8561604423594</c:v>
                </c:pt>
                <c:pt idx="154">
                  <c:v>106.51187908452994</c:v>
                </c:pt>
                <c:pt idx="155">
                  <c:v>106.16830157431832</c:v>
                </c:pt>
                <c:pt idx="156">
                  <c:v>105.82542969637143</c:v>
                </c:pt>
                <c:pt idx="157">
                  <c:v>105.48326522695425</c:v>
                </c:pt>
                <c:pt idx="158">
                  <c:v>105.14180993115588</c:v>
                </c:pt>
                <c:pt idx="159">
                  <c:v>104.80106556568353</c:v>
                </c:pt>
                <c:pt idx="160">
                  <c:v>104.46103387583571</c:v>
                </c:pt>
                <c:pt idx="161">
                  <c:v>104.1217165975977</c:v>
                </c:pt>
                <c:pt idx="162">
                  <c:v>103.7831154557789</c:v>
                </c:pt>
                <c:pt idx="163">
                  <c:v>103.44523216680682</c:v>
                </c:pt>
                <c:pt idx="164">
                  <c:v>103.10806843360479</c:v>
                </c:pt>
                <c:pt idx="165">
                  <c:v>102.7716259528097</c:v>
                </c:pt>
                <c:pt idx="166">
                  <c:v>102.43590640522598</c:v>
                </c:pt>
                <c:pt idx="167">
                  <c:v>102.1009114645567</c:v>
                </c:pt>
                <c:pt idx="168">
                  <c:v>101.76664279263059</c:v>
                </c:pt>
                <c:pt idx="169">
                  <c:v>101.43310204161389</c:v>
                </c:pt>
                <c:pt idx="170">
                  <c:v>101.10029085063434</c:v>
                </c:pt>
                <c:pt idx="171">
                  <c:v>100.76821084834228</c:v>
                </c:pt>
                <c:pt idx="172">
                  <c:v>100.43686365197937</c:v>
                </c:pt>
                <c:pt idx="173">
                  <c:v>100.10625086807704</c:v>
                </c:pt>
                <c:pt idx="174">
                  <c:v>99.776374092922197</c:v>
                </c:pt>
                <c:pt idx="175">
                  <c:v>99.447234906969243</c:v>
                </c:pt>
                <c:pt idx="176">
                  <c:v>99.118834883920499</c:v>
                </c:pt>
                <c:pt idx="177">
                  <c:v>98.79117558443977</c:v>
                </c:pt>
                <c:pt idx="178">
                  <c:v>98.464258555919514</c:v>
                </c:pt>
                <c:pt idx="179">
                  <c:v>98.138085335274809</c:v>
                </c:pt>
                <c:pt idx="180">
                  <c:v>97.812657446382218</c:v>
                </c:pt>
                <c:pt idx="181">
                  <c:v>97.487976402175264</c:v>
                </c:pt>
                <c:pt idx="182">
                  <c:v>97.164043703945936</c:v>
                </c:pt>
                <c:pt idx="183">
                  <c:v>96.840860837153741</c:v>
                </c:pt>
                <c:pt idx="184">
                  <c:v>96.518429282135912</c:v>
                </c:pt>
                <c:pt idx="185">
                  <c:v>96.196750498274923</c:v>
                </c:pt>
                <c:pt idx="186">
                  <c:v>95.875825938666821</c:v>
                </c:pt>
                <c:pt idx="187">
                  <c:v>95.555657041273662</c:v>
                </c:pt>
                <c:pt idx="188">
                  <c:v>95.236245232765214</c:v>
                </c:pt>
                <c:pt idx="189">
                  <c:v>94.917591926307068</c:v>
                </c:pt>
                <c:pt idx="190">
                  <c:v>94.599698521909886</c:v>
                </c:pt>
                <c:pt idx="191">
                  <c:v>94.282566406778642</c:v>
                </c:pt>
                <c:pt idx="192">
                  <c:v>93.966196957175271</c:v>
                </c:pt>
                <c:pt idx="193">
                  <c:v>93.650591533994884</c:v>
                </c:pt>
                <c:pt idx="194">
                  <c:v>93.335751485792571</c:v>
                </c:pt>
                <c:pt idx="195">
                  <c:v>93.021678147852072</c:v>
                </c:pt>
                <c:pt idx="196">
                  <c:v>92.708372842884273</c:v>
                </c:pt>
                <c:pt idx="197">
                  <c:v>92.395836880328716</c:v>
                </c:pt>
                <c:pt idx="198">
                  <c:v>92.0840715556551</c:v>
                </c:pt>
                <c:pt idx="199">
                  <c:v>91.773078150130459</c:v>
                </c:pt>
                <c:pt idx="200">
                  <c:v>91.462857933613122</c:v>
                </c:pt>
                <c:pt idx="201">
                  <c:v>91.153412160594598</c:v>
                </c:pt>
                <c:pt idx="202">
                  <c:v>90.84474207299354</c:v>
                </c:pt>
                <c:pt idx="203">
                  <c:v>90.536848898293101</c:v>
                </c:pt>
                <c:pt idx="204">
                  <c:v>90.229733850472257</c:v>
                </c:pt>
                <c:pt idx="205">
                  <c:v>89.923398129772977</c:v>
                </c:pt>
                <c:pt idx="206">
                  <c:v>89.61784292270022</c:v>
                </c:pt>
                <c:pt idx="207">
                  <c:v>89.313069400275708</c:v>
                </c:pt>
                <c:pt idx="208">
                  <c:v>89.009078722810955</c:v>
                </c:pt>
                <c:pt idx="209">
                  <c:v>88.705872033970081</c:v>
                </c:pt>
                <c:pt idx="210">
                  <c:v>88.403450461817556</c:v>
                </c:pt>
                <c:pt idx="211">
                  <c:v>88.101815124638961</c:v>
                </c:pt>
                <c:pt idx="212">
                  <c:v>87.800967122559086</c:v>
                </c:pt>
                <c:pt idx="213">
                  <c:v>87.50090754312987</c:v>
                </c:pt>
                <c:pt idx="214">
                  <c:v>87.201637459467747</c:v>
                </c:pt>
                <c:pt idx="215">
                  <c:v>86.903157928391011</c:v>
                </c:pt>
                <c:pt idx="216">
                  <c:v>86.605469995076419</c:v>
                </c:pt>
                <c:pt idx="217">
                  <c:v>86.308574688402587</c:v>
                </c:pt>
                <c:pt idx="218">
                  <c:v>86.012473023045459</c:v>
                </c:pt>
                <c:pt idx="219">
                  <c:v>85.717165999245481</c:v>
                </c:pt>
                <c:pt idx="220">
                  <c:v>85.422654601876275</c:v>
                </c:pt>
                <c:pt idx="221">
                  <c:v>85.128939801608794</c:v>
                </c:pt>
                <c:pt idx="222">
                  <c:v>84.836022554911324</c:v>
                </c:pt>
                <c:pt idx="223">
                  <c:v>84.543903800091357</c:v>
                </c:pt>
                <c:pt idx="224">
                  <c:v>84.252584465211839</c:v>
                </c:pt>
                <c:pt idx="225">
                  <c:v>83.962065460407757</c:v>
                </c:pt>
                <c:pt idx="226">
                  <c:v>83.672347682309919</c:v>
                </c:pt>
                <c:pt idx="227">
                  <c:v>83.383432009621174</c:v>
                </c:pt>
                <c:pt idx="228">
                  <c:v>83.095319309984916</c:v>
                </c:pt>
                <c:pt idx="229">
                  <c:v>82.80801043381507</c:v>
                </c:pt>
                <c:pt idx="230">
                  <c:v>82.521506214878173</c:v>
                </c:pt>
                <c:pt idx="231">
                  <c:v>82.235807475532056</c:v>
                </c:pt>
                <c:pt idx="232">
                  <c:v>81.950915017645457</c:v>
                </c:pt>
                <c:pt idx="233">
                  <c:v>81.666829634006717</c:v>
                </c:pt>
                <c:pt idx="234">
                  <c:v>81.38355209598376</c:v>
                </c:pt>
                <c:pt idx="235">
                  <c:v>81.101083163535804</c:v>
                </c:pt>
                <c:pt idx="236">
                  <c:v>80.819423579858267</c:v>
                </c:pt>
                <c:pt idx="237">
                  <c:v>80.538574072081246</c:v>
                </c:pt>
                <c:pt idx="238">
                  <c:v>80.258535352433682</c:v>
                </c:pt>
                <c:pt idx="239">
                  <c:v>79.979308118709014</c:v>
                </c:pt>
                <c:pt idx="240">
                  <c:v>79.70089305077272</c:v>
                </c:pt>
                <c:pt idx="241">
                  <c:v>79.423290814986103</c:v>
                </c:pt>
                <c:pt idx="242">
                  <c:v>79.146502059549675</c:v>
                </c:pt>
                <c:pt idx="243">
                  <c:v>78.870527421022416</c:v>
                </c:pt>
                <c:pt idx="244">
                  <c:v>78.595367515008547</c:v>
                </c:pt>
                <c:pt idx="245">
                  <c:v>78.321022946169251</c:v>
                </c:pt>
                <c:pt idx="246">
                  <c:v>78.047494300306425</c:v>
                </c:pt>
                <c:pt idx="247">
                  <c:v>77.774782148437225</c:v>
                </c:pt>
                <c:pt idx="248">
                  <c:v>77.502887047143304</c:v>
                </c:pt>
                <c:pt idx="249">
                  <c:v>77.231809532866464</c:v>
                </c:pt>
                <c:pt idx="250">
                  <c:v>76.961550132502452</c:v>
                </c:pt>
                <c:pt idx="251">
                  <c:v>76.692109350362443</c:v>
                </c:pt>
                <c:pt idx="252">
                  <c:v>76.423487678650417</c:v>
                </c:pt>
                <c:pt idx="253">
                  <c:v>76.155685594203533</c:v>
                </c:pt>
                <c:pt idx="254">
                  <c:v>75.888703556396649</c:v>
                </c:pt>
                <c:pt idx="255">
                  <c:v>75.622542007142329</c:v>
                </c:pt>
                <c:pt idx="256">
                  <c:v>75.357201374616125</c:v>
                </c:pt>
                <c:pt idx="257">
                  <c:v>75.092682071393938</c:v>
                </c:pt>
                <c:pt idx="258">
                  <c:v>74.828984490959556</c:v>
                </c:pt>
                <c:pt idx="259">
                  <c:v>74.566109013991081</c:v>
                </c:pt>
                <c:pt idx="260">
                  <c:v>74.304056003238657</c:v>
                </c:pt>
                <c:pt idx="261">
                  <c:v>74.042825804222957</c:v>
                </c:pt>
                <c:pt idx="262">
                  <c:v>73.782418750590296</c:v>
                </c:pt>
                <c:pt idx="263">
                  <c:v>73.522835154799395</c:v>
                </c:pt>
                <c:pt idx="264">
                  <c:v>73.264075315106311</c:v>
                </c:pt>
                <c:pt idx="265">
                  <c:v>73.006139515564428</c:v>
                </c:pt>
                <c:pt idx="266">
                  <c:v>72.749028020203696</c:v>
                </c:pt>
                <c:pt idx="267">
                  <c:v>72.492741080015549</c:v>
                </c:pt>
                <c:pt idx="268">
                  <c:v>72.237278928645537</c:v>
                </c:pt>
                <c:pt idx="269">
                  <c:v>71.98264178413956</c:v>
                </c:pt>
                <c:pt idx="270">
                  <c:v>71.728829844636493</c:v>
                </c:pt>
                <c:pt idx="271">
                  <c:v>71.47584329872916</c:v>
                </c:pt>
                <c:pt idx="272">
                  <c:v>71.223682312658639</c:v>
                </c:pt>
                <c:pt idx="273">
                  <c:v>70.972347039394663</c:v>
                </c:pt>
                <c:pt idx="274">
                  <c:v>70.721837615143158</c:v>
                </c:pt>
                <c:pt idx="275">
                  <c:v>70.472154159113416</c:v>
                </c:pt>
                <c:pt idx="276">
                  <c:v>70.223296775147901</c:v>
                </c:pt>
                <c:pt idx="277">
                  <c:v>69.975265549859614</c:v>
                </c:pt>
                <c:pt idx="278">
                  <c:v>69.728060554960393</c:v>
                </c:pt>
                <c:pt idx="279">
                  <c:v>69.481681844466948</c:v>
                </c:pt>
                <c:pt idx="280">
                  <c:v>69.236129457029165</c:v>
                </c:pt>
                <c:pt idx="281">
                  <c:v>68.991403413368971</c:v>
                </c:pt>
                <c:pt idx="282">
                  <c:v>68.747503720704117</c:v>
                </c:pt>
                <c:pt idx="283">
                  <c:v>68.504430367858731</c:v>
                </c:pt>
                <c:pt idx="284">
                  <c:v>68.26218332805729</c:v>
                </c:pt>
                <c:pt idx="285">
                  <c:v>68.020762557760463</c:v>
                </c:pt>
                <c:pt idx="286">
                  <c:v>67.780167997130775</c:v>
                </c:pt>
                <c:pt idx="287">
                  <c:v>67.540399571313174</c:v>
                </c:pt>
                <c:pt idx="288">
                  <c:v>67.301457187058986</c:v>
                </c:pt>
                <c:pt idx="289">
                  <c:v>67.063340737498947</c:v>
                </c:pt>
                <c:pt idx="290">
                  <c:v>66.826050096438848</c:v>
                </c:pt>
                <c:pt idx="291">
                  <c:v>66.589585124645964</c:v>
                </c:pt>
                <c:pt idx="292">
                  <c:v>66.353945664493949</c:v>
                </c:pt>
                <c:pt idx="293">
                  <c:v>66.119131541592651</c:v>
                </c:pt>
                <c:pt idx="294">
                  <c:v>65.88514256804774</c:v>
                </c:pt>
                <c:pt idx="295">
                  <c:v>65.651978537105606</c:v>
                </c:pt>
                <c:pt idx="296">
                  <c:v>65.419639227344305</c:v>
                </c:pt>
                <c:pt idx="297">
                  <c:v>65.188124400810921</c:v>
                </c:pt>
                <c:pt idx="298">
                  <c:v>64.957433802555897</c:v>
                </c:pt>
                <c:pt idx="299">
                  <c:v>64.72756716296135</c:v>
                </c:pt>
                <c:pt idx="300">
                  <c:v>64.498524194481433</c:v>
                </c:pt>
                <c:pt idx="301">
                  <c:v>64.270304595367634</c:v>
                </c:pt>
                <c:pt idx="302">
                  <c:v>64.042908047573292</c:v>
                </c:pt>
                <c:pt idx="303">
                  <c:v>63.816334213493974</c:v>
                </c:pt>
                <c:pt idx="304">
                  <c:v>63.590582745280699</c:v>
                </c:pt>
                <c:pt idx="305">
                  <c:v>63.365653274362558</c:v>
                </c:pt>
                <c:pt idx="306">
                  <c:v>63.141545418897294</c:v>
                </c:pt>
                <c:pt idx="307">
                  <c:v>62.918258778416202</c:v>
                </c:pt>
                <c:pt idx="308">
                  <c:v>62.695792939295643</c:v>
                </c:pt>
                <c:pt idx="309">
                  <c:v>62.474147470216849</c:v>
                </c:pt>
                <c:pt idx="310">
                  <c:v>62.253321925076307</c:v>
                </c:pt>
                <c:pt idx="311">
                  <c:v>62.033315840773867</c:v>
                </c:pt>
                <c:pt idx="312">
                  <c:v>61.814128737678402</c:v>
                </c:pt>
                <c:pt idx="313">
                  <c:v>61.595760124051594</c:v>
                </c:pt>
                <c:pt idx="314">
                  <c:v>61.378209487200365</c:v>
                </c:pt>
                <c:pt idx="315">
                  <c:v>61.161476302557276</c:v>
                </c:pt>
                <c:pt idx="316">
                  <c:v>60.945560026928433</c:v>
                </c:pt>
                <c:pt idx="317">
                  <c:v>60.730460105944076</c:v>
                </c:pt>
                <c:pt idx="318">
                  <c:v>60.51617596334836</c:v>
                </c:pt>
                <c:pt idx="319">
                  <c:v>60.302707012175233</c:v>
                </c:pt>
                <c:pt idx="320">
                  <c:v>60.090052647763514</c:v>
                </c:pt>
                <c:pt idx="321">
                  <c:v>59.878212249386706</c:v>
                </c:pt>
                <c:pt idx="322">
                  <c:v>59.667185182581306</c:v>
                </c:pt>
                <c:pt idx="323">
                  <c:v>59.456970796352834</c:v>
                </c:pt>
                <c:pt idx="324">
                  <c:v>59.247568422943004</c:v>
                </c:pt>
                <c:pt idx="325">
                  <c:v>59.038977382253506</c:v>
                </c:pt>
                <c:pt idx="326">
                  <c:v>58.831196975559578</c:v>
                </c:pt>
                <c:pt idx="327">
                  <c:v>58.624226491097943</c:v>
                </c:pt>
                <c:pt idx="328">
                  <c:v>58.418065199410194</c:v>
                </c:pt>
                <c:pt idx="329">
                  <c:v>58.212712359279976</c:v>
                </c:pt>
                <c:pt idx="330">
                  <c:v>58.008167210864485</c:v>
                </c:pt>
                <c:pt idx="331">
                  <c:v>57.804428980467492</c:v>
                </c:pt>
                <c:pt idx="332">
                  <c:v>57.601496880422928</c:v>
                </c:pt>
                <c:pt idx="333">
                  <c:v>57.399370105136768</c:v>
                </c:pt>
                <c:pt idx="334">
                  <c:v>57.198047837140621</c:v>
                </c:pt>
                <c:pt idx="335">
                  <c:v>56.99752924196946</c:v>
                </c:pt>
                <c:pt idx="336">
                  <c:v>56.797813470257097</c:v>
                </c:pt>
                <c:pt idx="337">
                  <c:v>56.598899658434675</c:v>
                </c:pt>
                <c:pt idx="338">
                  <c:v>56.400786927799345</c:v>
                </c:pt>
                <c:pt idx="339">
                  <c:v>56.203474384514266</c:v>
                </c:pt>
                <c:pt idx="340">
                  <c:v>56.006961120539927</c:v>
                </c:pt>
                <c:pt idx="341">
                  <c:v>55.811246213401319</c:v>
                </c:pt>
                <c:pt idx="342">
                  <c:v>55.616328724325285</c:v>
                </c:pt>
                <c:pt idx="343">
                  <c:v>55.422207701965817</c:v>
                </c:pt>
                <c:pt idx="344">
                  <c:v>55.228882179842913</c:v>
                </c:pt>
                <c:pt idx="345">
                  <c:v>55.036351175644086</c:v>
                </c:pt>
                <c:pt idx="346">
                  <c:v>54.844613694483996</c:v>
                </c:pt>
                <c:pt idx="347">
                  <c:v>54.653668724946328</c:v>
                </c:pt>
                <c:pt idx="348">
                  <c:v>54.463515244089649</c:v>
                </c:pt>
                <c:pt idx="349">
                  <c:v>54.274152212907211</c:v>
                </c:pt>
                <c:pt idx="350">
                  <c:v>54.085578577840351</c:v>
                </c:pt>
                <c:pt idx="351">
                  <c:v>53.897793272757553</c:v>
                </c:pt>
                <c:pt idx="352">
                  <c:v>53.710795214996324</c:v>
                </c:pt>
                <c:pt idx="353">
                  <c:v>53.524583311416791</c:v>
                </c:pt>
                <c:pt idx="354">
                  <c:v>53.339156451882445</c:v>
                </c:pt>
                <c:pt idx="355">
                  <c:v>53.154513513451093</c:v>
                </c:pt>
                <c:pt idx="356">
                  <c:v>52.970653359909193</c:v>
                </c:pt>
                <c:pt idx="357">
                  <c:v>52.787574839909212</c:v>
                </c:pt>
                <c:pt idx="358">
                  <c:v>52.605276789763593</c:v>
                </c:pt>
                <c:pt idx="359">
                  <c:v>52.423758031582111</c:v>
                </c:pt>
                <c:pt idx="360">
                  <c:v>52.243017373504699</c:v>
                </c:pt>
                <c:pt idx="361">
                  <c:v>52.063053610865609</c:v>
                </c:pt>
                <c:pt idx="362">
                  <c:v>51.883865526426234</c:v>
                </c:pt>
                <c:pt idx="363">
                  <c:v>51.705451886416995</c:v>
                </c:pt>
                <c:pt idx="364">
                  <c:v>51.527811447755084</c:v>
                </c:pt>
                <c:pt idx="365">
                  <c:v>51.350942951059551</c:v>
                </c:pt>
                <c:pt idx="366">
                  <c:v>51.174845125540742</c:v>
                </c:pt>
                <c:pt idx="367">
                  <c:v>50.999516687603318</c:v>
                </c:pt>
                <c:pt idx="368">
                  <c:v>50.82495633851795</c:v>
                </c:pt>
                <c:pt idx="369">
                  <c:v>50.651162769194343</c:v>
                </c:pt>
                <c:pt idx="370">
                  <c:v>50.478134656106704</c:v>
                </c:pt>
                <c:pt idx="371">
                  <c:v>50.305870664902613</c:v>
                </c:pt>
                <c:pt idx="372">
                  <c:v>50.134369444465847</c:v>
                </c:pt>
                <c:pt idx="373">
                  <c:v>49.963629635996767</c:v>
                </c:pt>
                <c:pt idx="374">
                  <c:v>49.793649865096086</c:v>
                </c:pt>
                <c:pt idx="375">
                  <c:v>49.624428746654303</c:v>
                </c:pt>
                <c:pt idx="376">
                  <c:v>49.455964880893589</c:v>
                </c:pt>
                <c:pt idx="377">
                  <c:v>49.288256858722889</c:v>
                </c:pt>
                <c:pt idx="378">
                  <c:v>49.121303256615647</c:v>
                </c:pt>
                <c:pt idx="379">
                  <c:v>48.955102638938115</c:v>
                </c:pt>
                <c:pt idx="380">
                  <c:v>48.789653562140302</c:v>
                </c:pt>
                <c:pt idx="381">
                  <c:v>48.624954562881612</c:v>
                </c:pt>
                <c:pt idx="382">
                  <c:v>48.461004174561822</c:v>
                </c:pt>
                <c:pt idx="383">
                  <c:v>48.297800913118408</c:v>
                </c:pt>
                <c:pt idx="384">
                  <c:v>48.1353432842443</c:v>
                </c:pt>
                <c:pt idx="385">
                  <c:v>47.973629783620709</c:v>
                </c:pt>
                <c:pt idx="386">
                  <c:v>47.812658893191838</c:v>
                </c:pt>
                <c:pt idx="387">
                  <c:v>47.652429084890173</c:v>
                </c:pt>
                <c:pt idx="388">
                  <c:v>47.492938819588744</c:v>
                </c:pt>
                <c:pt idx="389">
                  <c:v>47.334186545122066</c:v>
                </c:pt>
                <c:pt idx="390">
                  <c:v>47.176170701990486</c:v>
                </c:pt>
                <c:pt idx="391">
                  <c:v>47.018889714861871</c:v>
                </c:pt>
                <c:pt idx="392">
                  <c:v>46.862342000720673</c:v>
                </c:pt>
                <c:pt idx="393">
                  <c:v>46.706525965608307</c:v>
                </c:pt>
                <c:pt idx="394">
                  <c:v>46.55144000252767</c:v>
                </c:pt>
                <c:pt idx="395">
                  <c:v>46.397082497031079</c:v>
                </c:pt>
                <c:pt idx="396">
                  <c:v>46.243451821399503</c:v>
                </c:pt>
                <c:pt idx="397">
                  <c:v>46.090546339299181</c:v>
                </c:pt>
                <c:pt idx="398">
                  <c:v>45.938364404151798</c:v>
                </c:pt>
                <c:pt idx="399">
                  <c:v>45.786904357271851</c:v>
                </c:pt>
                <c:pt idx="400">
                  <c:v>45.636164532057592</c:v>
                </c:pt>
                <c:pt idx="401">
                  <c:v>45.486143250265741</c:v>
                </c:pt>
                <c:pt idx="402">
                  <c:v>45.336838825271116</c:v>
                </c:pt>
                <c:pt idx="403">
                  <c:v>45.188249558807001</c:v>
                </c:pt>
                <c:pt idx="404">
                  <c:v>45.040373743759119</c:v>
                </c:pt>
                <c:pt idx="405">
                  <c:v>44.893209665562608</c:v>
                </c:pt>
                <c:pt idx="406">
                  <c:v>44.746755595682771</c:v>
                </c:pt>
                <c:pt idx="407">
                  <c:v>44.601009800695465</c:v>
                </c:pt>
                <c:pt idx="408">
                  <c:v>44.455970534836524</c:v>
                </c:pt>
                <c:pt idx="409">
                  <c:v>44.311636045007617</c:v>
                </c:pt>
                <c:pt idx="410">
                  <c:v>44.168004568797187</c:v>
                </c:pt>
                <c:pt idx="411">
                  <c:v>44.025074333665543</c:v>
                </c:pt>
                <c:pt idx="412">
                  <c:v>43.882843559389585</c:v>
                </c:pt>
                <c:pt idx="413">
                  <c:v>43.741310456200154</c:v>
                </c:pt>
                <c:pt idx="414">
                  <c:v>43.600473227576003</c:v>
                </c:pt>
                <c:pt idx="415">
                  <c:v>43.460330066518509</c:v>
                </c:pt>
                <c:pt idx="416">
                  <c:v>43.320879158345633</c:v>
                </c:pt>
                <c:pt idx="417">
                  <c:v>43.182118680924759</c:v>
                </c:pt>
                <c:pt idx="418">
                  <c:v>43.044046803275705</c:v>
                </c:pt>
                <c:pt idx="419">
                  <c:v>42.906661685803556</c:v>
                </c:pt>
                <c:pt idx="420">
                  <c:v>42.769961481928476</c:v>
                </c:pt>
                <c:pt idx="421">
                  <c:v>42.633944337852881</c:v>
                </c:pt>
                <c:pt idx="422">
                  <c:v>42.498608390465961</c:v>
                </c:pt>
                <c:pt idx="423">
                  <c:v>42.363951772000291</c:v>
                </c:pt>
                <c:pt idx="424">
                  <c:v>42.229972603512579</c:v>
                </c:pt>
                <c:pt idx="425">
                  <c:v>42.096669000937254</c:v>
                </c:pt>
                <c:pt idx="426">
                  <c:v>41.964039074853645</c:v>
                </c:pt>
                <c:pt idx="427">
                  <c:v>41.832080924432375</c:v>
                </c:pt>
                <c:pt idx="428">
                  <c:v>41.700792645933689</c:v>
                </c:pt>
                <c:pt idx="429">
                  <c:v>41.570172326537431</c:v>
                </c:pt>
                <c:pt idx="430">
                  <c:v>41.440218048650422</c:v>
                </c:pt>
                <c:pt idx="431">
                  <c:v>41.310927886763238</c:v>
                </c:pt>
                <c:pt idx="432">
                  <c:v>41.18229990931286</c:v>
                </c:pt>
                <c:pt idx="433">
                  <c:v>41.054332178682671</c:v>
                </c:pt>
                <c:pt idx="434">
                  <c:v>40.927022750503966</c:v>
                </c:pt>
                <c:pt idx="435">
                  <c:v>40.800369676682749</c:v>
                </c:pt>
                <c:pt idx="436">
                  <c:v>40.674371001208783</c:v>
                </c:pt>
                <c:pt idx="437">
                  <c:v>40.549024761785404</c:v>
                </c:pt>
                <c:pt idx="438">
                  <c:v>40.424328992856317</c:v>
                </c:pt>
                <c:pt idx="439">
                  <c:v>40.300281721414649</c:v>
                </c:pt>
                <c:pt idx="440">
                  <c:v>40.176880970728234</c:v>
                </c:pt>
                <c:pt idx="441">
                  <c:v>40.054124757545651</c:v>
                </c:pt>
                <c:pt idx="442">
                  <c:v>39.932011095355847</c:v>
                </c:pt>
                <c:pt idx="443">
                  <c:v>39.810537990895682</c:v>
                </c:pt>
                <c:pt idx="444">
                  <c:v>39.689703446711064</c:v>
                </c:pt>
                <c:pt idx="445">
                  <c:v>39.569505462088273</c:v>
                </c:pt>
                <c:pt idx="446">
                  <c:v>39.449942029794329</c:v>
                </c:pt>
                <c:pt idx="447">
                  <c:v>39.331011140966439</c:v>
                </c:pt>
                <c:pt idx="448">
                  <c:v>39.212710778825567</c:v>
                </c:pt>
                <c:pt idx="449">
                  <c:v>39.095038926476263</c:v>
                </c:pt>
                <c:pt idx="450">
                  <c:v>38.97799356096948</c:v>
                </c:pt>
                <c:pt idx="451">
                  <c:v>38.861572656445787</c:v>
                </c:pt>
                <c:pt idx="452">
                  <c:v>38.745774182621972</c:v>
                </c:pt>
                <c:pt idx="453">
                  <c:v>38.630596106653684</c:v>
                </c:pt>
                <c:pt idx="454">
                  <c:v>38.516036392436945</c:v>
                </c:pt>
                <c:pt idx="455">
                  <c:v>38.402092999676825</c:v>
                </c:pt>
                <c:pt idx="456">
                  <c:v>38.288763887379901</c:v>
                </c:pt>
                <c:pt idx="457">
                  <c:v>38.176047009430476</c:v>
                </c:pt>
                <c:pt idx="458">
                  <c:v>38.063940318083041</c:v>
                </c:pt>
                <c:pt idx="459">
                  <c:v>37.952441762798117</c:v>
                </c:pt>
                <c:pt idx="460">
                  <c:v>37.841549290475086</c:v>
                </c:pt>
                <c:pt idx="461">
                  <c:v>37.731260847314843</c:v>
                </c:pt>
                <c:pt idx="462">
                  <c:v>37.621574375327327</c:v>
                </c:pt>
                <c:pt idx="463">
                  <c:v>37.512487816988141</c:v>
                </c:pt>
                <c:pt idx="464">
                  <c:v>37.403999110116274</c:v>
                </c:pt>
                <c:pt idx="465">
                  <c:v>37.296106194160529</c:v>
                </c:pt>
                <c:pt idx="466">
                  <c:v>37.188807004145929</c:v>
                </c:pt>
                <c:pt idx="467">
                  <c:v>37.082099476261646</c:v>
                </c:pt>
                <c:pt idx="468">
                  <c:v>36.975981545765535</c:v>
                </c:pt>
                <c:pt idx="469">
                  <c:v>36.870451143724495</c:v>
                </c:pt>
                <c:pt idx="470">
                  <c:v>36.765506203882978</c:v>
                </c:pt>
                <c:pt idx="471">
                  <c:v>36.661144659054116</c:v>
                </c:pt>
                <c:pt idx="472">
                  <c:v>36.557364439373487</c:v>
                </c:pt>
                <c:pt idx="473">
                  <c:v>36.454163477072143</c:v>
                </c:pt>
                <c:pt idx="474">
                  <c:v>36.351539702984155</c:v>
                </c:pt>
                <c:pt idx="475">
                  <c:v>36.249491049340577</c:v>
                </c:pt>
                <c:pt idx="476">
                  <c:v>36.148015446044155</c:v>
                </c:pt>
                <c:pt idx="477">
                  <c:v>36.047110826257267</c:v>
                </c:pt>
                <c:pt idx="478">
                  <c:v>35.946775122676627</c:v>
                </c:pt>
                <c:pt idx="479">
                  <c:v>35.847006268697442</c:v>
                </c:pt>
                <c:pt idx="480">
                  <c:v>35.74780219841341</c:v>
                </c:pt>
                <c:pt idx="481">
                  <c:v>35.649160846383893</c:v>
                </c:pt>
                <c:pt idx="482">
                  <c:v>35.551080150195048</c:v>
                </c:pt>
                <c:pt idx="483">
                  <c:v>35.453558049062849</c:v>
                </c:pt>
                <c:pt idx="484">
                  <c:v>35.356592481039115</c:v>
                </c:pt>
                <c:pt idx="485">
                  <c:v>35.260181388832279</c:v>
                </c:pt>
                <c:pt idx="486">
                  <c:v>35.164322715383605</c:v>
                </c:pt>
                <c:pt idx="487">
                  <c:v>35.069014406661154</c:v>
                </c:pt>
                <c:pt idx="488">
                  <c:v>34.974254410961294</c:v>
                </c:pt>
                <c:pt idx="489">
                  <c:v>34.880040679490776</c:v>
                </c:pt>
                <c:pt idx="490">
                  <c:v>34.786371164154843</c:v>
                </c:pt>
                <c:pt idx="491">
                  <c:v>34.69324382256309</c:v>
                </c:pt>
                <c:pt idx="492">
                  <c:v>34.600656613722094</c:v>
                </c:pt>
                <c:pt idx="493">
                  <c:v>34.508607500363723</c:v>
                </c:pt>
                <c:pt idx="494">
                  <c:v>34.417094448246644</c:v>
                </c:pt>
                <c:pt idx="495">
                  <c:v>34.326115426389151</c:v>
                </c:pt>
                <c:pt idx="496">
                  <c:v>34.235668409630307</c:v>
                </c:pt>
                <c:pt idx="497">
                  <c:v>34.145751374904648</c:v>
                </c:pt>
                <c:pt idx="498">
                  <c:v>34.056362303337664</c:v>
                </c:pt>
                <c:pt idx="499">
                  <c:v>33.967499181409949</c:v>
                </c:pt>
                <c:pt idx="500">
                  <c:v>33.879160000025877</c:v>
                </c:pt>
                <c:pt idx="501">
                  <c:v>33.791342754280777</c:v>
                </c:pt>
                <c:pt idx="502">
                  <c:v>33.704045444159419</c:v>
                </c:pt>
                <c:pt idx="503">
                  <c:v>33.617266075234511</c:v>
                </c:pt>
                <c:pt idx="504">
                  <c:v>33.531002659365186</c:v>
                </c:pt>
                <c:pt idx="505">
                  <c:v>33.445253211204545</c:v>
                </c:pt>
                <c:pt idx="506">
                  <c:v>33.360015754020424</c:v>
                </c:pt>
                <c:pt idx="507">
                  <c:v>33.275288314573118</c:v>
                </c:pt>
                <c:pt idx="508">
                  <c:v>33.191068928470486</c:v>
                </c:pt>
                <c:pt idx="509">
                  <c:v>33.107355634812848</c:v>
                </c:pt>
                <c:pt idx="510">
                  <c:v>33.02414648096601</c:v>
                </c:pt>
                <c:pt idx="511">
                  <c:v>32.941439520815038</c:v>
                </c:pt>
                <c:pt idx="512">
                  <c:v>32.859232813949347</c:v>
                </c:pt>
                <c:pt idx="513">
                  <c:v>32.777524428805918</c:v>
                </c:pt>
                <c:pt idx="514">
                  <c:v>32.696312440340989</c:v>
                </c:pt>
                <c:pt idx="515">
                  <c:v>32.615594930495718</c:v>
                </c:pt>
                <c:pt idx="516">
                  <c:v>32.535369989593164</c:v>
                </c:pt>
                <c:pt idx="517">
                  <c:v>32.455635715639801</c:v>
                </c:pt>
                <c:pt idx="518">
                  <c:v>32.376390215256833</c:v>
                </c:pt>
                <c:pt idx="519">
                  <c:v>32.297631602516049</c:v>
                </c:pt>
                <c:pt idx="520">
                  <c:v>32.219358000569628</c:v>
                </c:pt>
                <c:pt idx="521">
                  <c:v>32.141567541184486</c:v>
                </c:pt>
                <c:pt idx="522">
                  <c:v>32.064258364975103</c:v>
                </c:pt>
                <c:pt idx="523">
                  <c:v>31.987428622334846</c:v>
                </c:pt>
                <c:pt idx="524">
                  <c:v>31.911076472271816</c:v>
                </c:pt>
                <c:pt idx="525">
                  <c:v>31.835200083573</c:v>
                </c:pt>
                <c:pt idx="526">
                  <c:v>31.759797635037103</c:v>
                </c:pt>
                <c:pt idx="527">
                  <c:v>31.68486731617304</c:v>
                </c:pt>
                <c:pt idx="528">
                  <c:v>31.610407324173138</c:v>
                </c:pt>
                <c:pt idx="529">
                  <c:v>31.53641586950107</c:v>
                </c:pt>
                <c:pt idx="530">
                  <c:v>31.46289117251581</c:v>
                </c:pt>
                <c:pt idx="531">
                  <c:v>31.389831463122391</c:v>
                </c:pt>
                <c:pt idx="532">
                  <c:v>31.31723498426436</c:v>
                </c:pt>
                <c:pt idx="533">
                  <c:v>31.245099988314905</c:v>
                </c:pt>
                <c:pt idx="534">
                  <c:v>31.173424740452901</c:v>
                </c:pt>
                <c:pt idx="535">
                  <c:v>31.102207517265924</c:v>
                </c:pt>
                <c:pt idx="536">
                  <c:v>31.031446608030819</c:v>
                </c:pt>
                <c:pt idx="537">
                  <c:v>30.961140311919735</c:v>
                </c:pt>
                <c:pt idx="538">
                  <c:v>30.891286943355226</c:v>
                </c:pt>
                <c:pt idx="539">
                  <c:v>30.82188482665515</c:v>
                </c:pt>
                <c:pt idx="540">
                  <c:v>30.752932301853434</c:v>
                </c:pt>
                <c:pt idx="541">
                  <c:v>30.68442772050912</c:v>
                </c:pt>
                <c:pt idx="542">
                  <c:v>30.616369446754106</c:v>
                </c:pt>
                <c:pt idx="543">
                  <c:v>30.548755859505036</c:v>
                </c:pt>
                <c:pt idx="544">
                  <c:v>30.48158535118273</c:v>
                </c:pt>
                <c:pt idx="545">
                  <c:v>30.414856327595771</c:v>
                </c:pt>
                <c:pt idx="546">
                  <c:v>30.348567210152396</c:v>
                </c:pt>
                <c:pt idx="547">
                  <c:v>30.282716433648602</c:v>
                </c:pt>
                <c:pt idx="548">
                  <c:v>30.217302446966642</c:v>
                </c:pt>
                <c:pt idx="549">
                  <c:v>30.152323714704835</c:v>
                </c:pt>
                <c:pt idx="550">
                  <c:v>30.087778717526817</c:v>
                </c:pt>
                <c:pt idx="551">
                  <c:v>30.023665949367569</c:v>
                </c:pt>
                <c:pt idx="552">
                  <c:v>29.959983921507956</c:v>
                </c:pt>
                <c:pt idx="553">
                  <c:v>29.896731160595664</c:v>
                </c:pt>
                <c:pt idx="554">
                  <c:v>29.833906208761618</c:v>
                </c:pt>
                <c:pt idx="555">
                  <c:v>29.771507625831873</c:v>
                </c:pt>
                <c:pt idx="556">
                  <c:v>29.709533986417227</c:v>
                </c:pt>
                <c:pt idx="557">
                  <c:v>29.647983882590779</c:v>
                </c:pt>
                <c:pt idx="558">
                  <c:v>29.586855924702832</c:v>
                </c:pt>
                <c:pt idx="559">
                  <c:v>29.526148739169003</c:v>
                </c:pt>
                <c:pt idx="560">
                  <c:v>29.465860969867208</c:v>
                </c:pt>
                <c:pt idx="561">
                  <c:v>29.405991277904832</c:v>
                </c:pt>
                <c:pt idx="562">
                  <c:v>29.346538344529108</c:v>
                </c:pt>
                <c:pt idx="563">
                  <c:v>29.287500867751078</c:v>
                </c:pt>
                <c:pt idx="564">
                  <c:v>29.22887756327691</c:v>
                </c:pt>
                <c:pt idx="565">
                  <c:v>29.170667167534702</c:v>
                </c:pt>
                <c:pt idx="566">
                  <c:v>29.11286843441485</c:v>
                </c:pt>
                <c:pt idx="567">
                  <c:v>29.055480137714767</c:v>
                </c:pt>
                <c:pt idx="568">
                  <c:v>28.998501070323982</c:v>
                </c:pt>
                <c:pt idx="569">
                  <c:v>28.941930045271874</c:v>
                </c:pt>
                <c:pt idx="570">
                  <c:v>28.885765895262011</c:v>
                </c:pt>
                <c:pt idx="571">
                  <c:v>28.830007473487058</c:v>
                </c:pt>
                <c:pt idx="572">
                  <c:v>28.77465365374519</c:v>
                </c:pt>
                <c:pt idx="573">
                  <c:v>28.719703329741606</c:v>
                </c:pt>
                <c:pt idx="574">
                  <c:v>28.665155417183996</c:v>
                </c:pt>
                <c:pt idx="575">
                  <c:v>28.611008852967643</c:v>
                </c:pt>
                <c:pt idx="576">
                  <c:v>28.55726259459334</c:v>
                </c:pt>
                <c:pt idx="577">
                  <c:v>28.503915621564374</c:v>
                </c:pt>
                <c:pt idx="578">
                  <c:v>28.450966936201439</c:v>
                </c:pt>
                <c:pt idx="579">
                  <c:v>28.39841556212923</c:v>
                </c:pt>
                <c:pt idx="580">
                  <c:v>28.346260546837584</c:v>
                </c:pt>
                <c:pt idx="581">
                  <c:v>28.294500959003926</c:v>
                </c:pt>
                <c:pt idx="582">
                  <c:v>28.243135891520069</c:v>
                </c:pt>
                <c:pt idx="583">
                  <c:v>28.192164459745982</c:v>
                </c:pt>
                <c:pt idx="584">
                  <c:v>28.141585803139606</c:v>
                </c:pt>
                <c:pt idx="585">
                  <c:v>28.091399084907607</c:v>
                </c:pt>
                <c:pt idx="586">
                  <c:v>28.041603492587456</c:v>
                </c:pt>
                <c:pt idx="587">
                  <c:v>27.992198237581761</c:v>
                </c:pt>
                <c:pt idx="588">
                  <c:v>27.943182556206011</c:v>
                </c:pt>
                <c:pt idx="589">
                  <c:v>27.894555710037821</c:v>
                </c:pt>
                <c:pt idx="590">
                  <c:v>27.84631698463636</c:v>
                </c:pt>
                <c:pt idx="591">
                  <c:v>27.798465693151229</c:v>
                </c:pt>
                <c:pt idx="592">
                  <c:v>27.751001171316602</c:v>
                </c:pt>
                <c:pt idx="593">
                  <c:v>27.703922783621238</c:v>
                </c:pt>
                <c:pt idx="594">
                  <c:v>27.657229920048849</c:v>
                </c:pt>
                <c:pt idx="595">
                  <c:v>27.61092199619452</c:v>
                </c:pt>
                <c:pt idx="596">
                  <c:v>27.564998455360183</c:v>
                </c:pt>
                <c:pt idx="597">
                  <c:v>27.519458767739707</c:v>
                </c:pt>
                <c:pt idx="598">
                  <c:v>27.474302430651733</c:v>
                </c:pt>
                <c:pt idx="599">
                  <c:v>27.429528969354578</c:v>
                </c:pt>
                <c:pt idx="600">
                  <c:v>27.385137936464162</c:v>
                </c:pt>
                <c:pt idx="601">
                  <c:v>27.341128912885324</c:v>
                </c:pt>
                <c:pt idx="602">
                  <c:v>27.297501508626738</c:v>
                </c:pt>
                <c:pt idx="603">
                  <c:v>27.254255362102413</c:v>
                </c:pt>
                <c:pt idx="604">
                  <c:v>27.211390140131698</c:v>
                </c:pt>
                <c:pt idx="605">
                  <c:v>27.168905539685511</c:v>
                </c:pt>
                <c:pt idx="606">
                  <c:v>27.126801286489354</c:v>
                </c:pt>
                <c:pt idx="607">
                  <c:v>27.085077136536711</c:v>
                </c:pt>
                <c:pt idx="608">
                  <c:v>27.043732876089052</c:v>
                </c:pt>
                <c:pt idx="609">
                  <c:v>27.002768321326585</c:v>
                </c:pt>
                <c:pt idx="610">
                  <c:v>26.962183319745236</c:v>
                </c:pt>
                <c:pt idx="611">
                  <c:v>26.92197774934175</c:v>
                </c:pt>
                <c:pt idx="612">
                  <c:v>26.882151519894251</c:v>
                </c:pt>
                <c:pt idx="613">
                  <c:v>26.842704572263756</c:v>
                </c:pt>
                <c:pt idx="614">
                  <c:v>26.80363687920908</c:v>
                </c:pt>
                <c:pt idx="615">
                  <c:v>26.764948445736081</c:v>
                </c:pt>
                <c:pt idx="616">
                  <c:v>26.726639309097663</c:v>
                </c:pt>
                <c:pt idx="617">
                  <c:v>26.688709540074342</c:v>
                </c:pt>
                <c:pt idx="618">
                  <c:v>26.651159240529523</c:v>
                </c:pt>
                <c:pt idx="619">
                  <c:v>26.613988547949702</c:v>
                </c:pt>
                <c:pt idx="620">
                  <c:v>26.577197632184834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BB-4524-B48A-A25BF1719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693968"/>
        <c:axId val="507692000"/>
      </c:scatterChart>
      <c:valAx>
        <c:axId val="507693968"/>
        <c:scaling>
          <c:orientation val="minMax"/>
          <c:min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Niveau [msm]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2000"/>
        <c:crosses val="autoZero"/>
        <c:crossBetween val="midCat"/>
      </c:valAx>
      <c:valAx>
        <c:axId val="50769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 [km</a:t>
                </a:r>
                <a:r>
                  <a:rPr lang="en-GB" baseline="30000"/>
                  <a:t>2</a:t>
                </a:r>
                <a:r>
                  <a:rPr lang="en-GB"/>
                  <a:t>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3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67856971330318"/>
          <c:y val="0.75043142352253212"/>
          <c:w val="0.3248943051722884"/>
          <c:h val="0.1327041057813199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Bassin Supérieur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79368642136658"/>
          <c:y val="0.21855301563941856"/>
          <c:w val="0.76767362434505571"/>
          <c:h val="0.47247482378624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'Reservoir Analysis'!$A$49</c:f>
              <c:strCache>
                <c:ptCount val="1"/>
                <c:pt idx="0">
                  <c:v>Volume pompé (hm3)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'Reservoir Analysis'!$B$23:$M$23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'Reservoir Analysis'!$B$49:$M$49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284-4027-A44E-24D730CABBD2}"/>
            </c:ext>
          </c:extLst>
        </c:ser>
        <c:ser>
          <c:idx val="3"/>
          <c:order val="1"/>
          <c:tx>
            <c:strRef>
              <c:f>'Reservoir Analysis'!$A$63</c:f>
              <c:strCache>
                <c:ptCount val="1"/>
                <c:pt idx="0">
                  <c:v>Production Hydroélectricité (hm3) P2</c:v>
                </c:pt>
              </c:strCache>
            </c:strRef>
          </c:tx>
          <c:invertIfNegative val="0"/>
          <c:val>
            <c:numRef>
              <c:f>'Reservoir Analysis'!$B$63:$M$63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1284-4027-A44E-24D730CA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47072"/>
        <c:axId val="255366208"/>
      </c:barChart>
      <c:lineChart>
        <c:grouping val="standard"/>
        <c:varyColors val="0"/>
        <c:ser>
          <c:idx val="1"/>
          <c:order val="2"/>
          <c:tx>
            <c:strRef>
              <c:f>Prélévements!$A$41</c:f>
              <c:strCache>
                <c:ptCount val="1"/>
                <c:pt idx="0">
                  <c:v>Niveau min bassin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Prélévements!$C$41:$O$41</c:f>
              <c:numCache>
                <c:formatCode>General</c:formatCode>
                <c:ptCount val="13"/>
                <c:pt idx="0">
                  <c:v>473</c:v>
                </c:pt>
                <c:pt idx="1">
                  <c:v>473</c:v>
                </c:pt>
                <c:pt idx="2">
                  <c:v>473</c:v>
                </c:pt>
                <c:pt idx="3">
                  <c:v>473</c:v>
                </c:pt>
                <c:pt idx="4">
                  <c:v>473</c:v>
                </c:pt>
                <c:pt idx="5">
                  <c:v>473</c:v>
                </c:pt>
                <c:pt idx="6">
                  <c:v>473</c:v>
                </c:pt>
                <c:pt idx="7">
                  <c:v>473</c:v>
                </c:pt>
                <c:pt idx="8">
                  <c:v>473</c:v>
                </c:pt>
                <c:pt idx="9">
                  <c:v>473</c:v>
                </c:pt>
                <c:pt idx="10">
                  <c:v>473</c:v>
                </c:pt>
                <c:pt idx="11">
                  <c:v>473</c:v>
                </c:pt>
                <c:pt idx="12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84-4027-A44E-24D730CABBD2}"/>
            </c:ext>
          </c:extLst>
        </c:ser>
        <c:ser>
          <c:idx val="4"/>
          <c:order val="3"/>
          <c:tx>
            <c:strRef>
              <c:f>Prélévements!$A$42</c:f>
              <c:strCache>
                <c:ptCount val="1"/>
                <c:pt idx="0">
                  <c:v>Niveau max bassin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Prélévements!$C$42:$O$42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84-4027-A44E-24D730CABBD2}"/>
            </c:ext>
          </c:extLst>
        </c:ser>
        <c:ser>
          <c:idx val="2"/>
          <c:order val="4"/>
          <c:tx>
            <c:strRef>
              <c:f>'Reservoir Analysis'!$A$46</c:f>
              <c:strCache>
                <c:ptCount val="1"/>
                <c:pt idx="0">
                  <c:v>Niveau d'eau au début du mois (m)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'Reservoir Analysis'!$B$46:$M$46</c:f>
              <c:numCache>
                <c:formatCode>0.0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84-4027-A44E-24D730CA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47584"/>
        <c:axId val="255366784"/>
      </c:lineChart>
      <c:catAx>
        <c:axId val="204547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Month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366208"/>
        <c:crosses val="autoZero"/>
        <c:auto val="1"/>
        <c:lblAlgn val="ctr"/>
        <c:lblOffset val="100"/>
        <c:noMultiLvlLbl val="0"/>
      </c:catAx>
      <c:valAx>
        <c:axId val="25536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Water volume [hm3]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47072"/>
        <c:crosses val="autoZero"/>
        <c:crossBetween val="between"/>
      </c:valAx>
      <c:catAx>
        <c:axId val="204547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55366784"/>
        <c:crosses val="autoZero"/>
        <c:auto val="1"/>
        <c:lblAlgn val="ctr"/>
        <c:lblOffset val="100"/>
        <c:noMultiLvlLbl val="0"/>
      </c:catAx>
      <c:valAx>
        <c:axId val="255366784"/>
        <c:scaling>
          <c:orientation val="minMax"/>
          <c:min val="4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Water level [msm]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4758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5598319369475952E-2"/>
          <c:y val="0.85164416980533653"/>
          <c:w val="0.86904448801720202"/>
          <c:h val="0.1483558301946633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05690977900812"/>
          <c:y val="3.6811149623796814E-2"/>
          <c:w val="0.73241052083073022"/>
          <c:h val="0.68589098417585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'Reservoir Analysis'!$A$62</c:f>
              <c:strCache>
                <c:ptCount val="1"/>
                <c:pt idx="0">
                  <c:v>Energy Generated (GWh) P1</c:v>
                </c:pt>
              </c:strCache>
            </c:strRef>
          </c:tx>
          <c:invertIfNegative val="0"/>
          <c:cat>
            <c:numRef>
              <c:f>'Reservoir Analysis'!$B$56:$M$56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'Reservoir Analysis'!$B$62:$M$62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997-46E4-B390-237487A8A0C0}"/>
            </c:ext>
          </c:extLst>
        </c:ser>
        <c:ser>
          <c:idx val="1"/>
          <c:order val="1"/>
          <c:tx>
            <c:strRef>
              <c:f>'Reservoir Analysis'!$A$68</c:f>
              <c:strCache>
                <c:ptCount val="1"/>
                <c:pt idx="0">
                  <c:v>Energy Generated (GWh) P2</c:v>
                </c:pt>
              </c:strCache>
            </c:strRef>
          </c:tx>
          <c:invertIfNegative val="0"/>
          <c:cat>
            <c:numRef>
              <c:f>'Reservoir Analysis'!$B$56:$M$56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'Reservoir Analysis'!$B$68:$M$68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9997-46E4-B390-237487A8A0C0}"/>
            </c:ext>
          </c:extLst>
        </c:ser>
        <c:ser>
          <c:idx val="2"/>
          <c:order val="2"/>
          <c:tx>
            <c:strRef>
              <c:f>'Reservoir Analysis'!$A$69</c:f>
              <c:strCache>
                <c:ptCount val="1"/>
                <c:pt idx="0">
                  <c:v>Energy for pumping (GWh) P2</c:v>
                </c:pt>
              </c:strCache>
            </c:strRef>
          </c:tx>
          <c:invertIfNegative val="0"/>
          <c:val>
            <c:numRef>
              <c:f>'Reservoir Analysis'!$B$69:$M$69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9997-46E4-B390-237487A8A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69856"/>
        <c:axId val="255485632"/>
      </c:barChart>
      <c:catAx>
        <c:axId val="2053698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CH"/>
                  <a:t>Month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485632"/>
        <c:crosses val="autoZero"/>
        <c:auto val="1"/>
        <c:lblAlgn val="ctr"/>
        <c:lblOffset val="100"/>
        <c:noMultiLvlLbl val="0"/>
      </c:catAx>
      <c:valAx>
        <c:axId val="255485632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CH"/>
                  <a:t>Energy Generated [GWh]]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5369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6789082573468708E-2"/>
          <c:y val="0.90415546531117064"/>
          <c:w val="0.89999994797724248"/>
          <c:h val="8.3551728968377162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Prélévements et evaporation@RN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Prélévements!$A$21</c:f>
              <c:strCache>
                <c:ptCount val="1"/>
                <c:pt idx="0">
                  <c:v>Irrigation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Apports!$C$2:$N$2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dez</c:v>
                </c:pt>
                <c:pt idx="3">
                  <c:v>jan</c:v>
                </c:pt>
                <c:pt idx="4">
                  <c:v>fev</c:v>
                </c:pt>
                <c:pt idx="5">
                  <c:v>mar</c:v>
                </c:pt>
                <c:pt idx="6">
                  <c:v>avr</c:v>
                </c:pt>
                <c:pt idx="7">
                  <c:v>mai</c:v>
                </c:pt>
                <c:pt idx="8">
                  <c:v>jun</c:v>
                </c:pt>
                <c:pt idx="9">
                  <c:v>jul</c:v>
                </c:pt>
                <c:pt idx="10">
                  <c:v>aou</c:v>
                </c:pt>
                <c:pt idx="11">
                  <c:v>sep</c:v>
                </c:pt>
              </c:strCache>
            </c:strRef>
          </c:cat>
          <c:val>
            <c:numRef>
              <c:f>Prélévements!$C$25:$N$25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C-4444-B639-4497ADD73147}"/>
            </c:ext>
          </c:extLst>
        </c:ser>
        <c:ser>
          <c:idx val="1"/>
          <c:order val="1"/>
          <c:tx>
            <c:strRef>
              <c:f>Prélévements!$A$26</c:f>
              <c:strCache>
                <c:ptCount val="1"/>
                <c:pt idx="0">
                  <c:v>Soutien d'étiage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Apports!$C$2:$N$2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dez</c:v>
                </c:pt>
                <c:pt idx="3">
                  <c:v>jan</c:v>
                </c:pt>
                <c:pt idx="4">
                  <c:v>fev</c:v>
                </c:pt>
                <c:pt idx="5">
                  <c:v>mar</c:v>
                </c:pt>
                <c:pt idx="6">
                  <c:v>avr</c:v>
                </c:pt>
                <c:pt idx="7">
                  <c:v>mai</c:v>
                </c:pt>
                <c:pt idx="8">
                  <c:v>jun</c:v>
                </c:pt>
                <c:pt idx="9">
                  <c:v>jul</c:v>
                </c:pt>
                <c:pt idx="10">
                  <c:v>aou</c:v>
                </c:pt>
                <c:pt idx="11">
                  <c:v>sep</c:v>
                </c:pt>
              </c:strCache>
            </c:strRef>
          </c:cat>
          <c:val>
            <c:numRef>
              <c:f>Prélévements!$C$27:$N$27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C-4444-B639-4497ADD73147}"/>
            </c:ext>
          </c:extLst>
        </c:ser>
        <c:ser>
          <c:idx val="2"/>
          <c:order val="2"/>
          <c:tx>
            <c:strRef>
              <c:f>Prélévements!$A$28</c:f>
              <c:strCache>
                <c:ptCount val="1"/>
                <c:pt idx="0">
                  <c:v>Débit écologique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Apports!$C$2:$N$2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dez</c:v>
                </c:pt>
                <c:pt idx="3">
                  <c:v>jan</c:v>
                </c:pt>
                <c:pt idx="4">
                  <c:v>fev</c:v>
                </c:pt>
                <c:pt idx="5">
                  <c:v>mar</c:v>
                </c:pt>
                <c:pt idx="6">
                  <c:v>avr</c:v>
                </c:pt>
                <c:pt idx="7">
                  <c:v>mai</c:v>
                </c:pt>
                <c:pt idx="8">
                  <c:v>jun</c:v>
                </c:pt>
                <c:pt idx="9">
                  <c:v>jul</c:v>
                </c:pt>
                <c:pt idx="10">
                  <c:v>aou</c:v>
                </c:pt>
                <c:pt idx="11">
                  <c:v>sep</c:v>
                </c:pt>
              </c:strCache>
            </c:strRef>
          </c:cat>
          <c:val>
            <c:numRef>
              <c:f>Prélévements!$C$29:$N$29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C-4444-B639-4497ADD73147}"/>
            </c:ext>
          </c:extLst>
        </c:ser>
        <c:ser>
          <c:idx val="3"/>
          <c:order val="3"/>
          <c:tx>
            <c:strRef>
              <c:f>Prélévements!$A$30</c:f>
              <c:strCache>
                <c:ptCount val="1"/>
                <c:pt idx="0">
                  <c:v>Eau industrielle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Prélévements!$C$31:$N$31</c:f>
              <c:numCache>
                <c:formatCode>0.0000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C-4444-B639-4497ADD73147}"/>
            </c:ext>
          </c:extLst>
        </c:ser>
        <c:ser>
          <c:idx val="4"/>
          <c:order val="4"/>
          <c:tx>
            <c:strRef>
              <c:f>Prélévements!$A$32</c:f>
              <c:strCache>
                <c:ptCount val="1"/>
                <c:pt idx="0">
                  <c:v>Prélévements fixes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Prélévements!$C$32:$N$32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5C-4444-B639-4497ADD73147}"/>
            </c:ext>
          </c:extLst>
        </c:ser>
        <c:ser>
          <c:idx val="5"/>
          <c:order val="5"/>
          <c:tx>
            <c:strRef>
              <c:f>Prélévements!$A$33</c:f>
              <c:strCache>
                <c:ptCount val="1"/>
                <c:pt idx="0">
                  <c:v>Evaporation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Prélévements!#REF!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C-4444-B639-4497ADD73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50752"/>
        <c:axId val="204634880"/>
      </c:lineChart>
      <c:catAx>
        <c:axId val="1638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34880"/>
        <c:crosses val="autoZero"/>
        <c:auto val="1"/>
        <c:lblAlgn val="ctr"/>
        <c:lblOffset val="100"/>
        <c:noMultiLvlLbl val="0"/>
      </c:catAx>
      <c:valAx>
        <c:axId val="20463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5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Apports</a:t>
            </a:r>
            <a:r>
              <a:rPr lang="fr-CH" baseline="0"/>
              <a:t> en eau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Apports!$B$3</c:f>
              <c:strCache>
                <c:ptCount val="1"/>
                <c:pt idx="0">
                  <c:v>Humide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Apports!$C$2:$N$2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dez</c:v>
                </c:pt>
                <c:pt idx="3">
                  <c:v>jan</c:v>
                </c:pt>
                <c:pt idx="4">
                  <c:v>fev</c:v>
                </c:pt>
                <c:pt idx="5">
                  <c:v>mar</c:v>
                </c:pt>
                <c:pt idx="6">
                  <c:v>avr</c:v>
                </c:pt>
                <c:pt idx="7">
                  <c:v>mai</c:v>
                </c:pt>
                <c:pt idx="8">
                  <c:v>jun</c:v>
                </c:pt>
                <c:pt idx="9">
                  <c:v>jul</c:v>
                </c:pt>
                <c:pt idx="10">
                  <c:v>aou</c:v>
                </c:pt>
                <c:pt idx="11">
                  <c:v>sep</c:v>
                </c:pt>
              </c:strCache>
            </c:strRef>
          </c:cat>
          <c:val>
            <c:numRef>
              <c:f>Apports!$C$3:$N$3</c:f>
              <c:numCache>
                <c:formatCode>General</c:formatCode>
                <c:ptCount val="12"/>
                <c:pt idx="0">
                  <c:v>1838</c:v>
                </c:pt>
                <c:pt idx="1">
                  <c:v>847</c:v>
                </c:pt>
                <c:pt idx="2">
                  <c:v>478</c:v>
                </c:pt>
                <c:pt idx="3">
                  <c:v>338</c:v>
                </c:pt>
                <c:pt idx="4">
                  <c:v>267</c:v>
                </c:pt>
                <c:pt idx="5">
                  <c:v>218</c:v>
                </c:pt>
                <c:pt idx="6">
                  <c:v>230</c:v>
                </c:pt>
                <c:pt idx="7">
                  <c:v>403</c:v>
                </c:pt>
                <c:pt idx="8">
                  <c:v>824</c:v>
                </c:pt>
                <c:pt idx="9">
                  <c:v>1419</c:v>
                </c:pt>
                <c:pt idx="10">
                  <c:v>1096</c:v>
                </c:pt>
                <c:pt idx="11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9-462C-80A9-C3993358F496}"/>
            </c:ext>
          </c:extLst>
        </c:ser>
        <c:ser>
          <c:idx val="1"/>
          <c:order val="1"/>
          <c:tx>
            <c:strRef>
              <c:f>Apports!$B$4</c:f>
              <c:strCache>
                <c:ptCount val="1"/>
                <c:pt idx="0">
                  <c:v>Moyenne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Apports!$C$2:$N$2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dez</c:v>
                </c:pt>
                <c:pt idx="3">
                  <c:v>jan</c:v>
                </c:pt>
                <c:pt idx="4">
                  <c:v>fev</c:v>
                </c:pt>
                <c:pt idx="5">
                  <c:v>mar</c:v>
                </c:pt>
                <c:pt idx="6">
                  <c:v>avr</c:v>
                </c:pt>
                <c:pt idx="7">
                  <c:v>mai</c:v>
                </c:pt>
                <c:pt idx="8">
                  <c:v>jun</c:v>
                </c:pt>
                <c:pt idx="9">
                  <c:v>jul</c:v>
                </c:pt>
                <c:pt idx="10">
                  <c:v>aou</c:v>
                </c:pt>
                <c:pt idx="11">
                  <c:v>sep</c:v>
                </c:pt>
              </c:strCache>
            </c:strRef>
          </c:cat>
          <c:val>
            <c:numRef>
              <c:f>Apports!$C$4:$N$4</c:f>
              <c:numCache>
                <c:formatCode>General</c:formatCode>
                <c:ptCount val="12"/>
                <c:pt idx="0">
                  <c:v>864</c:v>
                </c:pt>
                <c:pt idx="1">
                  <c:v>430</c:v>
                </c:pt>
                <c:pt idx="2">
                  <c:v>243</c:v>
                </c:pt>
                <c:pt idx="3">
                  <c:v>190</c:v>
                </c:pt>
                <c:pt idx="4">
                  <c:v>159</c:v>
                </c:pt>
                <c:pt idx="5">
                  <c:v>137</c:v>
                </c:pt>
                <c:pt idx="6">
                  <c:v>183</c:v>
                </c:pt>
                <c:pt idx="7">
                  <c:v>307</c:v>
                </c:pt>
                <c:pt idx="8">
                  <c:v>413</c:v>
                </c:pt>
                <c:pt idx="9">
                  <c:v>520</c:v>
                </c:pt>
                <c:pt idx="10">
                  <c:v>757</c:v>
                </c:pt>
                <c:pt idx="11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9-462C-80A9-C3993358F496}"/>
            </c:ext>
          </c:extLst>
        </c:ser>
        <c:ser>
          <c:idx val="2"/>
          <c:order val="2"/>
          <c:tx>
            <c:strRef>
              <c:f>Apports!$B$5</c:f>
              <c:strCache>
                <c:ptCount val="1"/>
                <c:pt idx="0">
                  <c:v>Sèche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Apports!$C$2:$N$2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dez</c:v>
                </c:pt>
                <c:pt idx="3">
                  <c:v>jan</c:v>
                </c:pt>
                <c:pt idx="4">
                  <c:v>fev</c:v>
                </c:pt>
                <c:pt idx="5">
                  <c:v>mar</c:v>
                </c:pt>
                <c:pt idx="6">
                  <c:v>avr</c:v>
                </c:pt>
                <c:pt idx="7">
                  <c:v>mai</c:v>
                </c:pt>
                <c:pt idx="8">
                  <c:v>jun</c:v>
                </c:pt>
                <c:pt idx="9">
                  <c:v>jul</c:v>
                </c:pt>
                <c:pt idx="10">
                  <c:v>aou</c:v>
                </c:pt>
                <c:pt idx="11">
                  <c:v>sep</c:v>
                </c:pt>
              </c:strCache>
            </c:strRef>
          </c:cat>
          <c:val>
            <c:numRef>
              <c:f>Apports!$C$5:$N$5</c:f>
              <c:numCache>
                <c:formatCode>General</c:formatCode>
                <c:ptCount val="12"/>
                <c:pt idx="0">
                  <c:v>455</c:v>
                </c:pt>
                <c:pt idx="1">
                  <c:v>318</c:v>
                </c:pt>
                <c:pt idx="2">
                  <c:v>172</c:v>
                </c:pt>
                <c:pt idx="3">
                  <c:v>141</c:v>
                </c:pt>
                <c:pt idx="4">
                  <c:v>116</c:v>
                </c:pt>
                <c:pt idx="5">
                  <c:v>97</c:v>
                </c:pt>
                <c:pt idx="6">
                  <c:v>137</c:v>
                </c:pt>
                <c:pt idx="7">
                  <c:v>171</c:v>
                </c:pt>
                <c:pt idx="8">
                  <c:v>214</c:v>
                </c:pt>
                <c:pt idx="9">
                  <c:v>332</c:v>
                </c:pt>
                <c:pt idx="10">
                  <c:v>265</c:v>
                </c:pt>
                <c:pt idx="11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9-462C-80A9-C3993358F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64704"/>
        <c:axId val="201243392"/>
      </c:lineChart>
      <c:catAx>
        <c:axId val="1346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243392"/>
        <c:crosses val="autoZero"/>
        <c:auto val="1"/>
        <c:lblAlgn val="ctr"/>
        <c:lblOffset val="100"/>
        <c:noMultiLvlLbl val="0"/>
      </c:catAx>
      <c:valAx>
        <c:axId val="20124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6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/>
              <a:t>V =</a:t>
            </a:r>
            <a:r>
              <a:rPr lang="en-GB" sz="1800" b="1" baseline="0"/>
              <a:t> f(L)</a:t>
            </a:r>
            <a:endParaRPr lang="en-GB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4463472135099"/>
          <c:y val="0.46081650458836909"/>
          <c:w val="0.75194931676479526"/>
          <c:h val="0.45285299892254494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6675" cap="rnd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5.7983272168400317E-2"/>
                  <c:y val="-0.38028248082840749"/>
                </c:manualLayout>
              </c:layout>
              <c:numFmt formatCode="0.000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'Reservoir Curves'!$Q$12:$Q$712</c:f>
              <c:numCache>
                <c:formatCode>General</c:formatCode>
                <c:ptCount val="701"/>
                <c:pt idx="0">
                  <c:v>540</c:v>
                </c:pt>
                <c:pt idx="1">
                  <c:v>539.9</c:v>
                </c:pt>
                <c:pt idx="2">
                  <c:v>539.79999999999995</c:v>
                </c:pt>
                <c:pt idx="3">
                  <c:v>539.69999999999993</c:v>
                </c:pt>
                <c:pt idx="4">
                  <c:v>539.59999999999991</c:v>
                </c:pt>
                <c:pt idx="5">
                  <c:v>539.49999999999989</c:v>
                </c:pt>
                <c:pt idx="6">
                  <c:v>539.39999999999986</c:v>
                </c:pt>
                <c:pt idx="7">
                  <c:v>539.29999999999984</c:v>
                </c:pt>
                <c:pt idx="8">
                  <c:v>539.19999999999982</c:v>
                </c:pt>
                <c:pt idx="9">
                  <c:v>539.0999999999998</c:v>
                </c:pt>
                <c:pt idx="10">
                  <c:v>538.99999999999977</c:v>
                </c:pt>
                <c:pt idx="11">
                  <c:v>538.89999999999975</c:v>
                </c:pt>
                <c:pt idx="12">
                  <c:v>538.79999999999973</c:v>
                </c:pt>
                <c:pt idx="13">
                  <c:v>538.6999999999997</c:v>
                </c:pt>
                <c:pt idx="14">
                  <c:v>538.59999999999968</c:v>
                </c:pt>
                <c:pt idx="15">
                  <c:v>538.49999999999966</c:v>
                </c:pt>
                <c:pt idx="16">
                  <c:v>538.39999999999964</c:v>
                </c:pt>
                <c:pt idx="17">
                  <c:v>538.29999999999961</c:v>
                </c:pt>
                <c:pt idx="18">
                  <c:v>538.19999999999959</c:v>
                </c:pt>
                <c:pt idx="19">
                  <c:v>538.09999999999957</c:v>
                </c:pt>
                <c:pt idx="20">
                  <c:v>537.99999999999955</c:v>
                </c:pt>
                <c:pt idx="21">
                  <c:v>537.89999999999952</c:v>
                </c:pt>
                <c:pt idx="22">
                  <c:v>537.7999999999995</c:v>
                </c:pt>
                <c:pt idx="23">
                  <c:v>537.69999999999948</c:v>
                </c:pt>
                <c:pt idx="24">
                  <c:v>537.59999999999945</c:v>
                </c:pt>
                <c:pt idx="25">
                  <c:v>537.49999999999943</c:v>
                </c:pt>
                <c:pt idx="26">
                  <c:v>537.39999999999941</c:v>
                </c:pt>
                <c:pt idx="27">
                  <c:v>537.29999999999939</c:v>
                </c:pt>
                <c:pt idx="28">
                  <c:v>537.19999999999936</c:v>
                </c:pt>
                <c:pt idx="29">
                  <c:v>537.09999999999934</c:v>
                </c:pt>
                <c:pt idx="30">
                  <c:v>536.99999999999932</c:v>
                </c:pt>
                <c:pt idx="31">
                  <c:v>536.8999999999993</c:v>
                </c:pt>
                <c:pt idx="32">
                  <c:v>536.79999999999927</c:v>
                </c:pt>
                <c:pt idx="33">
                  <c:v>536.69999999999925</c:v>
                </c:pt>
                <c:pt idx="34">
                  <c:v>536.59999999999923</c:v>
                </c:pt>
                <c:pt idx="35">
                  <c:v>536.4999999999992</c:v>
                </c:pt>
                <c:pt idx="36">
                  <c:v>536.39999999999918</c:v>
                </c:pt>
                <c:pt idx="37">
                  <c:v>536.29999999999916</c:v>
                </c:pt>
                <c:pt idx="38">
                  <c:v>536.19999999999914</c:v>
                </c:pt>
                <c:pt idx="39">
                  <c:v>536.09999999999911</c:v>
                </c:pt>
                <c:pt idx="40">
                  <c:v>535.99999999999909</c:v>
                </c:pt>
                <c:pt idx="41">
                  <c:v>535.89999999999907</c:v>
                </c:pt>
                <c:pt idx="42">
                  <c:v>535.79999999999905</c:v>
                </c:pt>
                <c:pt idx="43">
                  <c:v>535.69999999999902</c:v>
                </c:pt>
                <c:pt idx="44">
                  <c:v>535.599999999999</c:v>
                </c:pt>
                <c:pt idx="45">
                  <c:v>535.49999999999898</c:v>
                </c:pt>
                <c:pt idx="46">
                  <c:v>535.39999999999895</c:v>
                </c:pt>
                <c:pt idx="47">
                  <c:v>535.29999999999893</c:v>
                </c:pt>
                <c:pt idx="48">
                  <c:v>535.19999999999891</c:v>
                </c:pt>
                <c:pt idx="49">
                  <c:v>535.09999999999889</c:v>
                </c:pt>
                <c:pt idx="50">
                  <c:v>534.99999999999886</c:v>
                </c:pt>
                <c:pt idx="51">
                  <c:v>534.89999999999884</c:v>
                </c:pt>
                <c:pt idx="52">
                  <c:v>534.79999999999882</c:v>
                </c:pt>
                <c:pt idx="53">
                  <c:v>534.69999999999879</c:v>
                </c:pt>
                <c:pt idx="54">
                  <c:v>534.59999999999877</c:v>
                </c:pt>
                <c:pt idx="55">
                  <c:v>534.49999999999875</c:v>
                </c:pt>
                <c:pt idx="56">
                  <c:v>534.39999999999873</c:v>
                </c:pt>
                <c:pt idx="57">
                  <c:v>534.2999999999987</c:v>
                </c:pt>
                <c:pt idx="58">
                  <c:v>534.19999999999868</c:v>
                </c:pt>
                <c:pt idx="59">
                  <c:v>534.09999999999866</c:v>
                </c:pt>
                <c:pt idx="60">
                  <c:v>533.99999999999864</c:v>
                </c:pt>
                <c:pt idx="61">
                  <c:v>533.89999999999861</c:v>
                </c:pt>
                <c:pt idx="62">
                  <c:v>533.79999999999859</c:v>
                </c:pt>
                <c:pt idx="63">
                  <c:v>533.69999999999857</c:v>
                </c:pt>
                <c:pt idx="64">
                  <c:v>533.59999999999854</c:v>
                </c:pt>
                <c:pt idx="65">
                  <c:v>533.49999999999852</c:v>
                </c:pt>
                <c:pt idx="66">
                  <c:v>533.3999999999985</c:v>
                </c:pt>
                <c:pt idx="67">
                  <c:v>533.29999999999848</c:v>
                </c:pt>
                <c:pt idx="68">
                  <c:v>533.19999999999845</c:v>
                </c:pt>
                <c:pt idx="69">
                  <c:v>533.09999999999843</c:v>
                </c:pt>
                <c:pt idx="70">
                  <c:v>532.99999999999841</c:v>
                </c:pt>
                <c:pt idx="71">
                  <c:v>532.89999999999839</c:v>
                </c:pt>
                <c:pt idx="72">
                  <c:v>532.79999999999836</c:v>
                </c:pt>
                <c:pt idx="73">
                  <c:v>532.69999999999834</c:v>
                </c:pt>
                <c:pt idx="74">
                  <c:v>532.59999999999832</c:v>
                </c:pt>
                <c:pt idx="75">
                  <c:v>532.49999999999829</c:v>
                </c:pt>
                <c:pt idx="76">
                  <c:v>532.39999999999827</c:v>
                </c:pt>
                <c:pt idx="77">
                  <c:v>532.29999999999825</c:v>
                </c:pt>
                <c:pt idx="78">
                  <c:v>532.19999999999823</c:v>
                </c:pt>
                <c:pt idx="79">
                  <c:v>532.0999999999982</c:v>
                </c:pt>
                <c:pt idx="80">
                  <c:v>531.99999999999818</c:v>
                </c:pt>
                <c:pt idx="81">
                  <c:v>531.89999999999816</c:v>
                </c:pt>
                <c:pt idx="82">
                  <c:v>531.79999999999814</c:v>
                </c:pt>
                <c:pt idx="83">
                  <c:v>531.69999999999811</c:v>
                </c:pt>
                <c:pt idx="84">
                  <c:v>531.59999999999809</c:v>
                </c:pt>
                <c:pt idx="85">
                  <c:v>531.49999999999807</c:v>
                </c:pt>
                <c:pt idx="86">
                  <c:v>531.39999999999804</c:v>
                </c:pt>
                <c:pt idx="87">
                  <c:v>531.29999999999802</c:v>
                </c:pt>
                <c:pt idx="88">
                  <c:v>531.199999999998</c:v>
                </c:pt>
                <c:pt idx="89">
                  <c:v>531.09999999999798</c:v>
                </c:pt>
                <c:pt idx="90">
                  <c:v>530.99999999999795</c:v>
                </c:pt>
                <c:pt idx="91">
                  <c:v>530.89999999999793</c:v>
                </c:pt>
                <c:pt idx="92">
                  <c:v>530.79999999999791</c:v>
                </c:pt>
                <c:pt idx="93">
                  <c:v>530.69999999999789</c:v>
                </c:pt>
                <c:pt idx="94">
                  <c:v>530.59999999999786</c:v>
                </c:pt>
                <c:pt idx="95">
                  <c:v>530.49999999999784</c:v>
                </c:pt>
                <c:pt idx="96">
                  <c:v>530.39999999999782</c:v>
                </c:pt>
                <c:pt idx="97">
                  <c:v>530.29999999999779</c:v>
                </c:pt>
                <c:pt idx="98">
                  <c:v>530.19999999999777</c:v>
                </c:pt>
                <c:pt idx="99">
                  <c:v>530.09999999999775</c:v>
                </c:pt>
                <c:pt idx="100">
                  <c:v>529.99999999999773</c:v>
                </c:pt>
                <c:pt idx="101">
                  <c:v>529.8999999999977</c:v>
                </c:pt>
                <c:pt idx="102">
                  <c:v>529.79999999999768</c:v>
                </c:pt>
                <c:pt idx="103">
                  <c:v>529.69999999999766</c:v>
                </c:pt>
                <c:pt idx="104">
                  <c:v>529.59999999999764</c:v>
                </c:pt>
                <c:pt idx="105">
                  <c:v>529.49999999999761</c:v>
                </c:pt>
                <c:pt idx="106">
                  <c:v>529.39999999999759</c:v>
                </c:pt>
                <c:pt idx="107">
                  <c:v>529.29999999999757</c:v>
                </c:pt>
                <c:pt idx="108">
                  <c:v>529.19999999999754</c:v>
                </c:pt>
                <c:pt idx="109">
                  <c:v>529.09999999999752</c:v>
                </c:pt>
                <c:pt idx="110">
                  <c:v>528.9999999999975</c:v>
                </c:pt>
                <c:pt idx="111">
                  <c:v>528.89999999999748</c:v>
                </c:pt>
                <c:pt idx="112">
                  <c:v>528.79999999999745</c:v>
                </c:pt>
                <c:pt idx="113">
                  <c:v>528.69999999999743</c:v>
                </c:pt>
                <c:pt idx="114">
                  <c:v>528.59999999999741</c:v>
                </c:pt>
                <c:pt idx="115">
                  <c:v>528.49999999999739</c:v>
                </c:pt>
                <c:pt idx="116">
                  <c:v>528.39999999999736</c:v>
                </c:pt>
                <c:pt idx="117">
                  <c:v>528.29999999999734</c:v>
                </c:pt>
                <c:pt idx="118">
                  <c:v>528.19999999999732</c:v>
                </c:pt>
                <c:pt idx="119">
                  <c:v>528.09999999999729</c:v>
                </c:pt>
                <c:pt idx="120">
                  <c:v>527.99999999999727</c:v>
                </c:pt>
                <c:pt idx="121">
                  <c:v>527.89999999999725</c:v>
                </c:pt>
                <c:pt idx="122">
                  <c:v>527.79999999999723</c:v>
                </c:pt>
                <c:pt idx="123">
                  <c:v>527.6999999999972</c:v>
                </c:pt>
                <c:pt idx="124">
                  <c:v>527.59999999999718</c:v>
                </c:pt>
                <c:pt idx="125">
                  <c:v>527.49999999999716</c:v>
                </c:pt>
                <c:pt idx="126">
                  <c:v>527.39999999999714</c:v>
                </c:pt>
                <c:pt idx="127">
                  <c:v>527.29999999999711</c:v>
                </c:pt>
                <c:pt idx="128">
                  <c:v>527.19999999999709</c:v>
                </c:pt>
                <c:pt idx="129">
                  <c:v>527.09999999999707</c:v>
                </c:pt>
                <c:pt idx="130">
                  <c:v>526.99999999999704</c:v>
                </c:pt>
                <c:pt idx="131">
                  <c:v>526.89999999999702</c:v>
                </c:pt>
                <c:pt idx="132">
                  <c:v>526.799999999997</c:v>
                </c:pt>
                <c:pt idx="133">
                  <c:v>526.69999999999698</c:v>
                </c:pt>
                <c:pt idx="134">
                  <c:v>526.59999999999695</c:v>
                </c:pt>
                <c:pt idx="135">
                  <c:v>526.49999999999693</c:v>
                </c:pt>
                <c:pt idx="136">
                  <c:v>526.39999999999691</c:v>
                </c:pt>
                <c:pt idx="137">
                  <c:v>526.29999999999688</c:v>
                </c:pt>
                <c:pt idx="138">
                  <c:v>526.19999999999686</c:v>
                </c:pt>
                <c:pt idx="139">
                  <c:v>526.09999999999684</c:v>
                </c:pt>
                <c:pt idx="140">
                  <c:v>525.99999999999682</c:v>
                </c:pt>
                <c:pt idx="141">
                  <c:v>525.89999999999679</c:v>
                </c:pt>
                <c:pt idx="142">
                  <c:v>525.79999999999677</c:v>
                </c:pt>
                <c:pt idx="143">
                  <c:v>525.69999999999675</c:v>
                </c:pt>
                <c:pt idx="144">
                  <c:v>525.59999999999673</c:v>
                </c:pt>
                <c:pt idx="145">
                  <c:v>525.4999999999967</c:v>
                </c:pt>
                <c:pt idx="146">
                  <c:v>525.39999999999668</c:v>
                </c:pt>
                <c:pt idx="147">
                  <c:v>525.29999999999666</c:v>
                </c:pt>
                <c:pt idx="148">
                  <c:v>525.19999999999663</c:v>
                </c:pt>
                <c:pt idx="149">
                  <c:v>525.09999999999661</c:v>
                </c:pt>
                <c:pt idx="150">
                  <c:v>524.99999999999659</c:v>
                </c:pt>
                <c:pt idx="151">
                  <c:v>524.89999999999657</c:v>
                </c:pt>
                <c:pt idx="152">
                  <c:v>524.79999999999654</c:v>
                </c:pt>
                <c:pt idx="153">
                  <c:v>524.69999999999652</c:v>
                </c:pt>
                <c:pt idx="154">
                  <c:v>524.5999999999965</c:v>
                </c:pt>
                <c:pt idx="155">
                  <c:v>524.49999999999648</c:v>
                </c:pt>
                <c:pt idx="156">
                  <c:v>524.39999999999645</c:v>
                </c:pt>
                <c:pt idx="157">
                  <c:v>524.29999999999643</c:v>
                </c:pt>
                <c:pt idx="158">
                  <c:v>524.19999999999641</c:v>
                </c:pt>
                <c:pt idx="159">
                  <c:v>524.09999999999638</c:v>
                </c:pt>
                <c:pt idx="160">
                  <c:v>523.99999999999636</c:v>
                </c:pt>
                <c:pt idx="161">
                  <c:v>523.89999999999634</c:v>
                </c:pt>
                <c:pt idx="162">
                  <c:v>523.79999999999632</c:v>
                </c:pt>
                <c:pt idx="163">
                  <c:v>523.69999999999629</c:v>
                </c:pt>
                <c:pt idx="164">
                  <c:v>523.59999999999627</c:v>
                </c:pt>
                <c:pt idx="165">
                  <c:v>523.49999999999625</c:v>
                </c:pt>
                <c:pt idx="166">
                  <c:v>523.39999999999623</c:v>
                </c:pt>
                <c:pt idx="167">
                  <c:v>523.2999999999962</c:v>
                </c:pt>
                <c:pt idx="168">
                  <c:v>523.19999999999618</c:v>
                </c:pt>
                <c:pt idx="169">
                  <c:v>523.09999999999616</c:v>
                </c:pt>
                <c:pt idx="170">
                  <c:v>522.99999999999613</c:v>
                </c:pt>
                <c:pt idx="171">
                  <c:v>522.89999999999611</c:v>
                </c:pt>
                <c:pt idx="172">
                  <c:v>522.79999999999609</c:v>
                </c:pt>
                <c:pt idx="173">
                  <c:v>522.69999999999607</c:v>
                </c:pt>
                <c:pt idx="174">
                  <c:v>522.59999999999604</c:v>
                </c:pt>
                <c:pt idx="175">
                  <c:v>522.49999999999602</c:v>
                </c:pt>
                <c:pt idx="176">
                  <c:v>522.399999999996</c:v>
                </c:pt>
                <c:pt idx="177">
                  <c:v>522.29999999999598</c:v>
                </c:pt>
                <c:pt idx="178">
                  <c:v>522.19999999999595</c:v>
                </c:pt>
                <c:pt idx="179">
                  <c:v>522.09999999999593</c:v>
                </c:pt>
                <c:pt idx="180">
                  <c:v>521.99999999999591</c:v>
                </c:pt>
                <c:pt idx="181">
                  <c:v>521.89999999999588</c:v>
                </c:pt>
                <c:pt idx="182">
                  <c:v>521.79999999999586</c:v>
                </c:pt>
                <c:pt idx="183">
                  <c:v>521.69999999999584</c:v>
                </c:pt>
                <c:pt idx="184">
                  <c:v>521.59999999999582</c:v>
                </c:pt>
                <c:pt idx="185">
                  <c:v>521.49999999999579</c:v>
                </c:pt>
                <c:pt idx="186">
                  <c:v>521.39999999999577</c:v>
                </c:pt>
                <c:pt idx="187">
                  <c:v>521.29999999999575</c:v>
                </c:pt>
                <c:pt idx="188">
                  <c:v>521.19999999999573</c:v>
                </c:pt>
                <c:pt idx="189">
                  <c:v>521.0999999999957</c:v>
                </c:pt>
                <c:pt idx="190">
                  <c:v>520.99999999999568</c:v>
                </c:pt>
                <c:pt idx="191">
                  <c:v>520.89999999999566</c:v>
                </c:pt>
                <c:pt idx="192">
                  <c:v>520.79999999999563</c:v>
                </c:pt>
                <c:pt idx="193">
                  <c:v>520.69999999999561</c:v>
                </c:pt>
                <c:pt idx="194">
                  <c:v>520.59999999999559</c:v>
                </c:pt>
                <c:pt idx="195">
                  <c:v>520.49999999999557</c:v>
                </c:pt>
                <c:pt idx="196">
                  <c:v>520.39999999999554</c:v>
                </c:pt>
                <c:pt idx="197">
                  <c:v>520.29999999999552</c:v>
                </c:pt>
                <c:pt idx="198">
                  <c:v>520.1999999999955</c:v>
                </c:pt>
                <c:pt idx="199">
                  <c:v>520.09999999999548</c:v>
                </c:pt>
                <c:pt idx="200">
                  <c:v>519.99999999999545</c:v>
                </c:pt>
                <c:pt idx="201">
                  <c:v>519.89999999999543</c:v>
                </c:pt>
                <c:pt idx="202">
                  <c:v>519.79999999999541</c:v>
                </c:pt>
                <c:pt idx="203">
                  <c:v>519.69999999999538</c:v>
                </c:pt>
                <c:pt idx="204">
                  <c:v>519.59999999999536</c:v>
                </c:pt>
                <c:pt idx="205">
                  <c:v>519.49999999999534</c:v>
                </c:pt>
                <c:pt idx="206">
                  <c:v>519.39999999999532</c:v>
                </c:pt>
                <c:pt idx="207">
                  <c:v>519.29999999999529</c:v>
                </c:pt>
                <c:pt idx="208">
                  <c:v>519.19999999999527</c:v>
                </c:pt>
                <c:pt idx="209">
                  <c:v>519.09999999999525</c:v>
                </c:pt>
                <c:pt idx="210">
                  <c:v>518.99999999999523</c:v>
                </c:pt>
                <c:pt idx="211">
                  <c:v>518.8999999999952</c:v>
                </c:pt>
                <c:pt idx="212">
                  <c:v>518.79999999999518</c:v>
                </c:pt>
                <c:pt idx="213">
                  <c:v>518.69999999999516</c:v>
                </c:pt>
                <c:pt idx="214">
                  <c:v>518.59999999999513</c:v>
                </c:pt>
                <c:pt idx="215">
                  <c:v>518.49999999999511</c:v>
                </c:pt>
                <c:pt idx="216">
                  <c:v>518.39999999999509</c:v>
                </c:pt>
                <c:pt idx="217">
                  <c:v>518.29999999999507</c:v>
                </c:pt>
                <c:pt idx="218">
                  <c:v>518.19999999999504</c:v>
                </c:pt>
                <c:pt idx="219">
                  <c:v>518.09999999999502</c:v>
                </c:pt>
                <c:pt idx="220">
                  <c:v>517.999999999995</c:v>
                </c:pt>
                <c:pt idx="221">
                  <c:v>517.89999999999498</c:v>
                </c:pt>
                <c:pt idx="222">
                  <c:v>517.79999999999495</c:v>
                </c:pt>
                <c:pt idx="223">
                  <c:v>517.69999999999493</c:v>
                </c:pt>
                <c:pt idx="224">
                  <c:v>517.59999999999491</c:v>
                </c:pt>
                <c:pt idx="225">
                  <c:v>517.49999999999488</c:v>
                </c:pt>
                <c:pt idx="226">
                  <c:v>517.39999999999486</c:v>
                </c:pt>
                <c:pt idx="227">
                  <c:v>517.29999999999484</c:v>
                </c:pt>
                <c:pt idx="228">
                  <c:v>517.19999999999482</c:v>
                </c:pt>
                <c:pt idx="229">
                  <c:v>517.09999999999479</c:v>
                </c:pt>
                <c:pt idx="230">
                  <c:v>516.99999999999477</c:v>
                </c:pt>
                <c:pt idx="231">
                  <c:v>516.89999999999475</c:v>
                </c:pt>
                <c:pt idx="232">
                  <c:v>516.79999999999472</c:v>
                </c:pt>
                <c:pt idx="233">
                  <c:v>516.6999999999947</c:v>
                </c:pt>
                <c:pt idx="234">
                  <c:v>516.59999999999468</c:v>
                </c:pt>
                <c:pt idx="235">
                  <c:v>516.49999999999466</c:v>
                </c:pt>
                <c:pt idx="236">
                  <c:v>516.39999999999463</c:v>
                </c:pt>
                <c:pt idx="237">
                  <c:v>516.29999999999461</c:v>
                </c:pt>
                <c:pt idx="238">
                  <c:v>516.19999999999459</c:v>
                </c:pt>
                <c:pt idx="239">
                  <c:v>516.09999999999457</c:v>
                </c:pt>
                <c:pt idx="240">
                  <c:v>515.99999999999454</c:v>
                </c:pt>
                <c:pt idx="241">
                  <c:v>515.89999999999452</c:v>
                </c:pt>
                <c:pt idx="242">
                  <c:v>515.7999999999945</c:v>
                </c:pt>
                <c:pt idx="243">
                  <c:v>515.69999999999447</c:v>
                </c:pt>
                <c:pt idx="244">
                  <c:v>515.59999999999445</c:v>
                </c:pt>
                <c:pt idx="245">
                  <c:v>515.49999999999443</c:v>
                </c:pt>
                <c:pt idx="246">
                  <c:v>515.39999999999441</c:v>
                </c:pt>
                <c:pt idx="247">
                  <c:v>515.29999999999438</c:v>
                </c:pt>
                <c:pt idx="248">
                  <c:v>515.19999999999436</c:v>
                </c:pt>
                <c:pt idx="249">
                  <c:v>515.09999999999434</c:v>
                </c:pt>
                <c:pt idx="250">
                  <c:v>514.99999999999432</c:v>
                </c:pt>
                <c:pt idx="251">
                  <c:v>514.89999999999429</c:v>
                </c:pt>
                <c:pt idx="252">
                  <c:v>514.79999999999427</c:v>
                </c:pt>
                <c:pt idx="253">
                  <c:v>514.69999999999425</c:v>
                </c:pt>
                <c:pt idx="254">
                  <c:v>514.59999999999422</c:v>
                </c:pt>
                <c:pt idx="255">
                  <c:v>514.4999999999942</c:v>
                </c:pt>
                <c:pt idx="256">
                  <c:v>514.39999999999418</c:v>
                </c:pt>
                <c:pt idx="257">
                  <c:v>514.29999999999416</c:v>
                </c:pt>
                <c:pt idx="258">
                  <c:v>514.19999999999413</c:v>
                </c:pt>
                <c:pt idx="259">
                  <c:v>514.09999999999411</c:v>
                </c:pt>
                <c:pt idx="260">
                  <c:v>513.99999999999409</c:v>
                </c:pt>
                <c:pt idx="261">
                  <c:v>513.89999999999407</c:v>
                </c:pt>
                <c:pt idx="262">
                  <c:v>513.79999999999404</c:v>
                </c:pt>
                <c:pt idx="263">
                  <c:v>513.69999999999402</c:v>
                </c:pt>
                <c:pt idx="264">
                  <c:v>513.599999999994</c:v>
                </c:pt>
                <c:pt idx="265">
                  <c:v>513.49999999999397</c:v>
                </c:pt>
                <c:pt idx="266">
                  <c:v>513.39999999999395</c:v>
                </c:pt>
                <c:pt idx="267">
                  <c:v>513.29999999999393</c:v>
                </c:pt>
                <c:pt idx="268">
                  <c:v>513.19999999999391</c:v>
                </c:pt>
                <c:pt idx="269">
                  <c:v>513.09999999999388</c:v>
                </c:pt>
                <c:pt idx="270">
                  <c:v>512.99999999999386</c:v>
                </c:pt>
                <c:pt idx="271">
                  <c:v>512.89999999999384</c:v>
                </c:pt>
                <c:pt idx="272">
                  <c:v>512.79999999999382</c:v>
                </c:pt>
                <c:pt idx="273">
                  <c:v>512.69999999999379</c:v>
                </c:pt>
                <c:pt idx="274">
                  <c:v>512.59999999999377</c:v>
                </c:pt>
                <c:pt idx="275">
                  <c:v>512.49999999999375</c:v>
                </c:pt>
                <c:pt idx="276">
                  <c:v>512.39999999999372</c:v>
                </c:pt>
                <c:pt idx="277">
                  <c:v>512.2999999999937</c:v>
                </c:pt>
                <c:pt idx="278">
                  <c:v>512.19999999999368</c:v>
                </c:pt>
                <c:pt idx="279">
                  <c:v>512.09999999999366</c:v>
                </c:pt>
                <c:pt idx="280">
                  <c:v>511.99999999999363</c:v>
                </c:pt>
                <c:pt idx="281">
                  <c:v>511.89999999999361</c:v>
                </c:pt>
                <c:pt idx="282">
                  <c:v>511.79999999999359</c:v>
                </c:pt>
                <c:pt idx="283">
                  <c:v>511.69999999999357</c:v>
                </c:pt>
                <c:pt idx="284">
                  <c:v>511.59999999999354</c:v>
                </c:pt>
                <c:pt idx="285">
                  <c:v>511.49999999999352</c:v>
                </c:pt>
                <c:pt idx="286">
                  <c:v>511.3999999999935</c:v>
                </c:pt>
                <c:pt idx="287">
                  <c:v>511.29999999999347</c:v>
                </c:pt>
                <c:pt idx="288">
                  <c:v>511.19999999999345</c:v>
                </c:pt>
                <c:pt idx="289">
                  <c:v>511.09999999999343</c:v>
                </c:pt>
                <c:pt idx="290">
                  <c:v>510.99999999999341</c:v>
                </c:pt>
                <c:pt idx="291">
                  <c:v>510.89999999999338</c:v>
                </c:pt>
                <c:pt idx="292">
                  <c:v>510.79999999999336</c:v>
                </c:pt>
                <c:pt idx="293">
                  <c:v>510.69999999999334</c:v>
                </c:pt>
                <c:pt idx="294">
                  <c:v>510.59999999999332</c:v>
                </c:pt>
                <c:pt idx="295">
                  <c:v>510.49999999999329</c:v>
                </c:pt>
                <c:pt idx="296">
                  <c:v>510.39999999999327</c:v>
                </c:pt>
                <c:pt idx="297">
                  <c:v>510.29999999999325</c:v>
                </c:pt>
                <c:pt idx="298">
                  <c:v>510.19999999999322</c:v>
                </c:pt>
                <c:pt idx="299">
                  <c:v>510.0999999999932</c:v>
                </c:pt>
                <c:pt idx="300">
                  <c:v>509.99999999999318</c:v>
                </c:pt>
                <c:pt idx="301">
                  <c:v>509.89999999999316</c:v>
                </c:pt>
                <c:pt idx="302">
                  <c:v>509.79999999999313</c:v>
                </c:pt>
                <c:pt idx="303">
                  <c:v>509.69999999999311</c:v>
                </c:pt>
                <c:pt idx="304">
                  <c:v>509.59999999999309</c:v>
                </c:pt>
                <c:pt idx="305">
                  <c:v>509.49999999999307</c:v>
                </c:pt>
                <c:pt idx="306">
                  <c:v>509.39999999999304</c:v>
                </c:pt>
                <c:pt idx="307">
                  <c:v>509.29999999999302</c:v>
                </c:pt>
                <c:pt idx="308">
                  <c:v>509.199999999993</c:v>
                </c:pt>
                <c:pt idx="309">
                  <c:v>509.09999999999297</c:v>
                </c:pt>
                <c:pt idx="310">
                  <c:v>508.99999999999295</c:v>
                </c:pt>
                <c:pt idx="311">
                  <c:v>508.89999999999293</c:v>
                </c:pt>
                <c:pt idx="312">
                  <c:v>508.79999999999291</c:v>
                </c:pt>
                <c:pt idx="313">
                  <c:v>508.69999999999288</c:v>
                </c:pt>
                <c:pt idx="314">
                  <c:v>508.59999999999286</c:v>
                </c:pt>
                <c:pt idx="315">
                  <c:v>508.49999999999284</c:v>
                </c:pt>
                <c:pt idx="316">
                  <c:v>508.39999999999281</c:v>
                </c:pt>
                <c:pt idx="317">
                  <c:v>508.29999999999279</c:v>
                </c:pt>
                <c:pt idx="318">
                  <c:v>508.19999999999277</c:v>
                </c:pt>
                <c:pt idx="319">
                  <c:v>508.09999999999275</c:v>
                </c:pt>
                <c:pt idx="320">
                  <c:v>507.99999999999272</c:v>
                </c:pt>
                <c:pt idx="321">
                  <c:v>507.8999999999927</c:v>
                </c:pt>
                <c:pt idx="322">
                  <c:v>507.79999999999268</c:v>
                </c:pt>
                <c:pt idx="323">
                  <c:v>507.69999999999266</c:v>
                </c:pt>
                <c:pt idx="324">
                  <c:v>507.59999999999263</c:v>
                </c:pt>
                <c:pt idx="325">
                  <c:v>507.49999999999261</c:v>
                </c:pt>
                <c:pt idx="326">
                  <c:v>507.39999999999259</c:v>
                </c:pt>
                <c:pt idx="327">
                  <c:v>507.29999999999256</c:v>
                </c:pt>
                <c:pt idx="328">
                  <c:v>507.19999999999254</c:v>
                </c:pt>
                <c:pt idx="329">
                  <c:v>507.09999999999252</c:v>
                </c:pt>
                <c:pt idx="330">
                  <c:v>506.9999999999925</c:v>
                </c:pt>
                <c:pt idx="331">
                  <c:v>506.89999999999247</c:v>
                </c:pt>
                <c:pt idx="332">
                  <c:v>506.79999999999245</c:v>
                </c:pt>
                <c:pt idx="333">
                  <c:v>506.69999999999243</c:v>
                </c:pt>
                <c:pt idx="334">
                  <c:v>506.59999999999241</c:v>
                </c:pt>
                <c:pt idx="335">
                  <c:v>506.49999999999238</c:v>
                </c:pt>
                <c:pt idx="336">
                  <c:v>506.39999999999236</c:v>
                </c:pt>
                <c:pt idx="337">
                  <c:v>506.29999999999234</c:v>
                </c:pt>
                <c:pt idx="338">
                  <c:v>506.19999999999231</c:v>
                </c:pt>
                <c:pt idx="339">
                  <c:v>506.09999999999229</c:v>
                </c:pt>
                <c:pt idx="340">
                  <c:v>505.99999999999227</c:v>
                </c:pt>
                <c:pt idx="341">
                  <c:v>505.89999999999225</c:v>
                </c:pt>
                <c:pt idx="342">
                  <c:v>505.79999999999222</c:v>
                </c:pt>
                <c:pt idx="343">
                  <c:v>505.6999999999922</c:v>
                </c:pt>
                <c:pt idx="344">
                  <c:v>505.59999999999218</c:v>
                </c:pt>
                <c:pt idx="345">
                  <c:v>505.49999999999216</c:v>
                </c:pt>
                <c:pt idx="346">
                  <c:v>505.39999999999213</c:v>
                </c:pt>
                <c:pt idx="347">
                  <c:v>505.29999999999211</c:v>
                </c:pt>
                <c:pt idx="348">
                  <c:v>505.19999999999209</c:v>
                </c:pt>
                <c:pt idx="349">
                  <c:v>505.09999999999206</c:v>
                </c:pt>
                <c:pt idx="350">
                  <c:v>504.99999999999204</c:v>
                </c:pt>
                <c:pt idx="351">
                  <c:v>504.89999999999202</c:v>
                </c:pt>
                <c:pt idx="352">
                  <c:v>504.799999999992</c:v>
                </c:pt>
                <c:pt idx="353">
                  <c:v>504.69999999999197</c:v>
                </c:pt>
                <c:pt idx="354">
                  <c:v>504.59999999999195</c:v>
                </c:pt>
                <c:pt idx="355">
                  <c:v>504.49999999999193</c:v>
                </c:pt>
                <c:pt idx="356">
                  <c:v>504.39999999999191</c:v>
                </c:pt>
                <c:pt idx="357">
                  <c:v>504.29999999999188</c:v>
                </c:pt>
                <c:pt idx="358">
                  <c:v>504.19999999999186</c:v>
                </c:pt>
                <c:pt idx="359">
                  <c:v>504.09999999999184</c:v>
                </c:pt>
                <c:pt idx="360">
                  <c:v>503.99999999999181</c:v>
                </c:pt>
                <c:pt idx="361">
                  <c:v>503.89999999999179</c:v>
                </c:pt>
                <c:pt idx="362">
                  <c:v>503.79999999999177</c:v>
                </c:pt>
                <c:pt idx="363">
                  <c:v>503.69999999999175</c:v>
                </c:pt>
                <c:pt idx="364">
                  <c:v>503.59999999999172</c:v>
                </c:pt>
                <c:pt idx="365">
                  <c:v>503.4999999999917</c:v>
                </c:pt>
                <c:pt idx="366">
                  <c:v>503.39999999999168</c:v>
                </c:pt>
                <c:pt idx="367">
                  <c:v>503.29999999999166</c:v>
                </c:pt>
                <c:pt idx="368">
                  <c:v>503.19999999999163</c:v>
                </c:pt>
                <c:pt idx="369">
                  <c:v>503.09999999999161</c:v>
                </c:pt>
                <c:pt idx="370">
                  <c:v>502.99999999999159</c:v>
                </c:pt>
                <c:pt idx="371">
                  <c:v>502.89999999999156</c:v>
                </c:pt>
                <c:pt idx="372">
                  <c:v>502.79999999999154</c:v>
                </c:pt>
                <c:pt idx="373">
                  <c:v>502.69999999999152</c:v>
                </c:pt>
                <c:pt idx="374">
                  <c:v>502.5999999999915</c:v>
                </c:pt>
                <c:pt idx="375">
                  <c:v>502.49999999999147</c:v>
                </c:pt>
                <c:pt idx="376">
                  <c:v>502.39999999999145</c:v>
                </c:pt>
                <c:pt idx="377">
                  <c:v>502.29999999999143</c:v>
                </c:pt>
                <c:pt idx="378">
                  <c:v>502.19999999999141</c:v>
                </c:pt>
                <c:pt idx="379">
                  <c:v>502.09999999999138</c:v>
                </c:pt>
                <c:pt idx="380">
                  <c:v>501.99999999999136</c:v>
                </c:pt>
                <c:pt idx="381">
                  <c:v>501.89999999999134</c:v>
                </c:pt>
                <c:pt idx="382">
                  <c:v>501.79999999999131</c:v>
                </c:pt>
                <c:pt idx="383">
                  <c:v>501.69999999999129</c:v>
                </c:pt>
                <c:pt idx="384">
                  <c:v>501.59999999999127</c:v>
                </c:pt>
                <c:pt idx="385">
                  <c:v>501.49999999999125</c:v>
                </c:pt>
                <c:pt idx="386">
                  <c:v>501.39999999999122</c:v>
                </c:pt>
                <c:pt idx="387">
                  <c:v>501.2999999999912</c:v>
                </c:pt>
                <c:pt idx="388">
                  <c:v>501.19999999999118</c:v>
                </c:pt>
                <c:pt idx="389">
                  <c:v>501.09999999999116</c:v>
                </c:pt>
                <c:pt idx="390">
                  <c:v>500.99999999999113</c:v>
                </c:pt>
                <c:pt idx="391">
                  <c:v>500.89999999999111</c:v>
                </c:pt>
                <c:pt idx="392">
                  <c:v>500.79999999999109</c:v>
                </c:pt>
                <c:pt idx="393">
                  <c:v>500.69999999999106</c:v>
                </c:pt>
                <c:pt idx="394">
                  <c:v>500.59999999999104</c:v>
                </c:pt>
                <c:pt idx="395">
                  <c:v>500.49999999999102</c:v>
                </c:pt>
                <c:pt idx="396">
                  <c:v>500.399999999991</c:v>
                </c:pt>
                <c:pt idx="397">
                  <c:v>500.29999999999097</c:v>
                </c:pt>
                <c:pt idx="398">
                  <c:v>500.19999999999095</c:v>
                </c:pt>
                <c:pt idx="399">
                  <c:v>500.09999999999093</c:v>
                </c:pt>
                <c:pt idx="400">
                  <c:v>499.99999999999091</c:v>
                </c:pt>
                <c:pt idx="401">
                  <c:v>499.89999999999088</c:v>
                </c:pt>
                <c:pt idx="402">
                  <c:v>499.79999999999086</c:v>
                </c:pt>
                <c:pt idx="403">
                  <c:v>499.69999999999084</c:v>
                </c:pt>
                <c:pt idx="404">
                  <c:v>499.59999999999081</c:v>
                </c:pt>
                <c:pt idx="405">
                  <c:v>499.49999999999079</c:v>
                </c:pt>
                <c:pt idx="406">
                  <c:v>499.39999999999077</c:v>
                </c:pt>
                <c:pt idx="407">
                  <c:v>499.29999999999075</c:v>
                </c:pt>
                <c:pt idx="408">
                  <c:v>499.19999999999072</c:v>
                </c:pt>
                <c:pt idx="409">
                  <c:v>499.0999999999907</c:v>
                </c:pt>
                <c:pt idx="410">
                  <c:v>498.99999999999068</c:v>
                </c:pt>
                <c:pt idx="411">
                  <c:v>498.89999999999065</c:v>
                </c:pt>
                <c:pt idx="412">
                  <c:v>498.79999999999063</c:v>
                </c:pt>
                <c:pt idx="413">
                  <c:v>498.69999999999061</c:v>
                </c:pt>
                <c:pt idx="414">
                  <c:v>498.59999999999059</c:v>
                </c:pt>
                <c:pt idx="415">
                  <c:v>498.49999999999056</c:v>
                </c:pt>
                <c:pt idx="416">
                  <c:v>498.39999999999054</c:v>
                </c:pt>
                <c:pt idx="417">
                  <c:v>498.29999999999052</c:v>
                </c:pt>
                <c:pt idx="418">
                  <c:v>498.1999999999905</c:v>
                </c:pt>
                <c:pt idx="419">
                  <c:v>498.09999999999047</c:v>
                </c:pt>
                <c:pt idx="420">
                  <c:v>497.99999999999045</c:v>
                </c:pt>
                <c:pt idx="421">
                  <c:v>497.89999999999043</c:v>
                </c:pt>
                <c:pt idx="422">
                  <c:v>497.7999999999904</c:v>
                </c:pt>
                <c:pt idx="423">
                  <c:v>497.69999999999038</c:v>
                </c:pt>
                <c:pt idx="424">
                  <c:v>497.59999999999036</c:v>
                </c:pt>
                <c:pt idx="425">
                  <c:v>497.49999999999034</c:v>
                </c:pt>
                <c:pt idx="426">
                  <c:v>497.39999999999031</c:v>
                </c:pt>
                <c:pt idx="427">
                  <c:v>497.29999999999029</c:v>
                </c:pt>
                <c:pt idx="428">
                  <c:v>497.19999999999027</c:v>
                </c:pt>
                <c:pt idx="429">
                  <c:v>497.09999999999025</c:v>
                </c:pt>
                <c:pt idx="430">
                  <c:v>496.99999999999022</c:v>
                </c:pt>
                <c:pt idx="431">
                  <c:v>496.8999999999902</c:v>
                </c:pt>
                <c:pt idx="432">
                  <c:v>496.79999999999018</c:v>
                </c:pt>
                <c:pt idx="433">
                  <c:v>496.69999999999015</c:v>
                </c:pt>
                <c:pt idx="434">
                  <c:v>496.59999999999013</c:v>
                </c:pt>
                <c:pt idx="435">
                  <c:v>496.49999999999011</c:v>
                </c:pt>
                <c:pt idx="436">
                  <c:v>496.39999999999009</c:v>
                </c:pt>
                <c:pt idx="437">
                  <c:v>496.29999999999006</c:v>
                </c:pt>
                <c:pt idx="438">
                  <c:v>496.19999999999004</c:v>
                </c:pt>
                <c:pt idx="439">
                  <c:v>496.09999999999002</c:v>
                </c:pt>
                <c:pt idx="440">
                  <c:v>495.99999999999</c:v>
                </c:pt>
                <c:pt idx="441">
                  <c:v>495.89999999998997</c:v>
                </c:pt>
                <c:pt idx="442">
                  <c:v>495.79999999998995</c:v>
                </c:pt>
                <c:pt idx="443">
                  <c:v>495.69999999998993</c:v>
                </c:pt>
                <c:pt idx="444">
                  <c:v>495.5999999999899</c:v>
                </c:pt>
                <c:pt idx="445">
                  <c:v>495.49999999998988</c:v>
                </c:pt>
                <c:pt idx="446">
                  <c:v>495.39999999998986</c:v>
                </c:pt>
                <c:pt idx="447">
                  <c:v>495.29999999998984</c:v>
                </c:pt>
                <c:pt idx="448">
                  <c:v>495.19999999998981</c:v>
                </c:pt>
                <c:pt idx="449">
                  <c:v>495.09999999998979</c:v>
                </c:pt>
                <c:pt idx="450">
                  <c:v>494.99999999998977</c:v>
                </c:pt>
                <c:pt idx="451">
                  <c:v>494.89999999998975</c:v>
                </c:pt>
                <c:pt idx="452">
                  <c:v>494.79999999998972</c:v>
                </c:pt>
                <c:pt idx="453">
                  <c:v>494.6999999999897</c:v>
                </c:pt>
                <c:pt idx="454">
                  <c:v>494.59999999998968</c:v>
                </c:pt>
                <c:pt idx="455">
                  <c:v>494.49999999998965</c:v>
                </c:pt>
                <c:pt idx="456">
                  <c:v>494.39999999998963</c:v>
                </c:pt>
                <c:pt idx="457">
                  <c:v>494.29999999998961</c:v>
                </c:pt>
                <c:pt idx="458">
                  <c:v>494.19999999998959</c:v>
                </c:pt>
                <c:pt idx="459">
                  <c:v>494.09999999998956</c:v>
                </c:pt>
                <c:pt idx="460">
                  <c:v>493.99999999998954</c:v>
                </c:pt>
                <c:pt idx="461">
                  <c:v>493.89999999998952</c:v>
                </c:pt>
                <c:pt idx="462">
                  <c:v>493.7999999999895</c:v>
                </c:pt>
                <c:pt idx="463">
                  <c:v>493.69999999998947</c:v>
                </c:pt>
                <c:pt idx="464">
                  <c:v>493.59999999998945</c:v>
                </c:pt>
                <c:pt idx="465">
                  <c:v>493.49999999998943</c:v>
                </c:pt>
                <c:pt idx="466">
                  <c:v>493.3999999999894</c:v>
                </c:pt>
                <c:pt idx="467">
                  <c:v>493.29999999998938</c:v>
                </c:pt>
                <c:pt idx="468">
                  <c:v>493.19999999998936</c:v>
                </c:pt>
                <c:pt idx="469">
                  <c:v>493.09999999998934</c:v>
                </c:pt>
                <c:pt idx="470">
                  <c:v>492.99999999998931</c:v>
                </c:pt>
                <c:pt idx="471">
                  <c:v>492.89999999998929</c:v>
                </c:pt>
                <c:pt idx="472">
                  <c:v>492.79999999998927</c:v>
                </c:pt>
                <c:pt idx="473">
                  <c:v>492.69999999998925</c:v>
                </c:pt>
                <c:pt idx="474">
                  <c:v>492.59999999998922</c:v>
                </c:pt>
                <c:pt idx="475">
                  <c:v>492.4999999999892</c:v>
                </c:pt>
                <c:pt idx="476">
                  <c:v>492.39999999998918</c:v>
                </c:pt>
                <c:pt idx="477">
                  <c:v>492.29999999998915</c:v>
                </c:pt>
                <c:pt idx="478">
                  <c:v>492.19999999998913</c:v>
                </c:pt>
                <c:pt idx="479">
                  <c:v>492.09999999998911</c:v>
                </c:pt>
                <c:pt idx="480">
                  <c:v>491.99999999998909</c:v>
                </c:pt>
                <c:pt idx="481">
                  <c:v>491.89999999998906</c:v>
                </c:pt>
                <c:pt idx="482">
                  <c:v>491.79999999998904</c:v>
                </c:pt>
                <c:pt idx="483">
                  <c:v>491.69999999998902</c:v>
                </c:pt>
                <c:pt idx="484">
                  <c:v>491.599999999989</c:v>
                </c:pt>
                <c:pt idx="485">
                  <c:v>491.49999999998897</c:v>
                </c:pt>
                <c:pt idx="486">
                  <c:v>491.39999999998895</c:v>
                </c:pt>
                <c:pt idx="487">
                  <c:v>491.29999999998893</c:v>
                </c:pt>
                <c:pt idx="488">
                  <c:v>491.1999999999889</c:v>
                </c:pt>
                <c:pt idx="489">
                  <c:v>491.09999999998888</c:v>
                </c:pt>
                <c:pt idx="490">
                  <c:v>490.99999999998886</c:v>
                </c:pt>
                <c:pt idx="491">
                  <c:v>490.89999999998884</c:v>
                </c:pt>
                <c:pt idx="492">
                  <c:v>490.79999999998881</c:v>
                </c:pt>
                <c:pt idx="493">
                  <c:v>490.69999999998879</c:v>
                </c:pt>
                <c:pt idx="494">
                  <c:v>490.59999999998877</c:v>
                </c:pt>
                <c:pt idx="495">
                  <c:v>490.49999999998875</c:v>
                </c:pt>
                <c:pt idx="496">
                  <c:v>490.39999999998872</c:v>
                </c:pt>
                <c:pt idx="497">
                  <c:v>490.2999999999887</c:v>
                </c:pt>
                <c:pt idx="498">
                  <c:v>490.19999999998868</c:v>
                </c:pt>
                <c:pt idx="499">
                  <c:v>490.09999999998865</c:v>
                </c:pt>
                <c:pt idx="500">
                  <c:v>489.99999999998863</c:v>
                </c:pt>
                <c:pt idx="501">
                  <c:v>489.89999999998861</c:v>
                </c:pt>
                <c:pt idx="502">
                  <c:v>489.79999999998859</c:v>
                </c:pt>
                <c:pt idx="503">
                  <c:v>489.69999999998856</c:v>
                </c:pt>
                <c:pt idx="504">
                  <c:v>489.59999999998854</c:v>
                </c:pt>
                <c:pt idx="505">
                  <c:v>489.49999999998852</c:v>
                </c:pt>
                <c:pt idx="506">
                  <c:v>489.39999999998849</c:v>
                </c:pt>
                <c:pt idx="507">
                  <c:v>489.29999999998847</c:v>
                </c:pt>
                <c:pt idx="508">
                  <c:v>489.19999999998845</c:v>
                </c:pt>
                <c:pt idx="509">
                  <c:v>489.09999999998843</c:v>
                </c:pt>
                <c:pt idx="510">
                  <c:v>488.9999999999884</c:v>
                </c:pt>
                <c:pt idx="511">
                  <c:v>488.89999999998838</c:v>
                </c:pt>
                <c:pt idx="512">
                  <c:v>488.79999999998836</c:v>
                </c:pt>
                <c:pt idx="513">
                  <c:v>488.69999999998834</c:v>
                </c:pt>
                <c:pt idx="514">
                  <c:v>488.59999999998831</c:v>
                </c:pt>
                <c:pt idx="515">
                  <c:v>488.49999999998829</c:v>
                </c:pt>
                <c:pt idx="516">
                  <c:v>488.39999999998827</c:v>
                </c:pt>
                <c:pt idx="517">
                  <c:v>488.29999999998824</c:v>
                </c:pt>
                <c:pt idx="518">
                  <c:v>488.19999999998822</c:v>
                </c:pt>
                <c:pt idx="519">
                  <c:v>488.0999999999882</c:v>
                </c:pt>
                <c:pt idx="520">
                  <c:v>487.99999999998818</c:v>
                </c:pt>
                <c:pt idx="521">
                  <c:v>487.89999999998815</c:v>
                </c:pt>
                <c:pt idx="522">
                  <c:v>487.79999999998813</c:v>
                </c:pt>
                <c:pt idx="523">
                  <c:v>487.69999999998811</c:v>
                </c:pt>
                <c:pt idx="524">
                  <c:v>487.59999999998809</c:v>
                </c:pt>
                <c:pt idx="525">
                  <c:v>487.49999999998806</c:v>
                </c:pt>
                <c:pt idx="526">
                  <c:v>487.39999999998804</c:v>
                </c:pt>
                <c:pt idx="527">
                  <c:v>487.29999999998802</c:v>
                </c:pt>
                <c:pt idx="528">
                  <c:v>487.19999999998799</c:v>
                </c:pt>
                <c:pt idx="529">
                  <c:v>487.09999999998797</c:v>
                </c:pt>
                <c:pt idx="530">
                  <c:v>486.99999999998795</c:v>
                </c:pt>
                <c:pt idx="531">
                  <c:v>486.89999999998793</c:v>
                </c:pt>
                <c:pt idx="532">
                  <c:v>486.7999999999879</c:v>
                </c:pt>
                <c:pt idx="533">
                  <c:v>486.69999999998788</c:v>
                </c:pt>
                <c:pt idx="534">
                  <c:v>486.59999999998786</c:v>
                </c:pt>
                <c:pt idx="535">
                  <c:v>486.49999999998784</c:v>
                </c:pt>
                <c:pt idx="536">
                  <c:v>486.39999999998781</c:v>
                </c:pt>
                <c:pt idx="537">
                  <c:v>486.29999999998779</c:v>
                </c:pt>
                <c:pt idx="538">
                  <c:v>486.19999999998777</c:v>
                </c:pt>
                <c:pt idx="539">
                  <c:v>486.09999999998774</c:v>
                </c:pt>
                <c:pt idx="540">
                  <c:v>485.99999999998772</c:v>
                </c:pt>
                <c:pt idx="541">
                  <c:v>485.8999999999877</c:v>
                </c:pt>
                <c:pt idx="542">
                  <c:v>485.79999999998768</c:v>
                </c:pt>
                <c:pt idx="543">
                  <c:v>485.69999999998765</c:v>
                </c:pt>
                <c:pt idx="544">
                  <c:v>485.59999999998763</c:v>
                </c:pt>
                <c:pt idx="545">
                  <c:v>485.49999999998761</c:v>
                </c:pt>
                <c:pt idx="546">
                  <c:v>485.39999999998759</c:v>
                </c:pt>
                <c:pt idx="547">
                  <c:v>485.29999999998756</c:v>
                </c:pt>
                <c:pt idx="548">
                  <c:v>485.19999999998754</c:v>
                </c:pt>
                <c:pt idx="549">
                  <c:v>485.09999999998752</c:v>
                </c:pt>
                <c:pt idx="550">
                  <c:v>484.99999999998749</c:v>
                </c:pt>
                <c:pt idx="551">
                  <c:v>484.89999999998747</c:v>
                </c:pt>
                <c:pt idx="552">
                  <c:v>484.79999999998745</c:v>
                </c:pt>
                <c:pt idx="553">
                  <c:v>484.69999999998743</c:v>
                </c:pt>
                <c:pt idx="554">
                  <c:v>484.5999999999874</c:v>
                </c:pt>
                <c:pt idx="555">
                  <c:v>484.49999999998738</c:v>
                </c:pt>
                <c:pt idx="556">
                  <c:v>484.39999999998736</c:v>
                </c:pt>
                <c:pt idx="557">
                  <c:v>484.29999999998734</c:v>
                </c:pt>
                <c:pt idx="558">
                  <c:v>484.19999999998731</c:v>
                </c:pt>
                <c:pt idx="559">
                  <c:v>484.09999999998729</c:v>
                </c:pt>
                <c:pt idx="560">
                  <c:v>483.99999999998727</c:v>
                </c:pt>
                <c:pt idx="561">
                  <c:v>483.89999999998724</c:v>
                </c:pt>
                <c:pt idx="562">
                  <c:v>483.79999999998722</c:v>
                </c:pt>
                <c:pt idx="563">
                  <c:v>483.6999999999872</c:v>
                </c:pt>
                <c:pt idx="564">
                  <c:v>483.59999999998718</c:v>
                </c:pt>
                <c:pt idx="565">
                  <c:v>483.49999999998715</c:v>
                </c:pt>
                <c:pt idx="566">
                  <c:v>483.39999999998713</c:v>
                </c:pt>
                <c:pt idx="567">
                  <c:v>483.29999999998711</c:v>
                </c:pt>
                <c:pt idx="568">
                  <c:v>483.19999999998709</c:v>
                </c:pt>
                <c:pt idx="569">
                  <c:v>483.09999999998706</c:v>
                </c:pt>
                <c:pt idx="570">
                  <c:v>482.99999999998704</c:v>
                </c:pt>
                <c:pt idx="571">
                  <c:v>482.89999999998702</c:v>
                </c:pt>
                <c:pt idx="572">
                  <c:v>482.79999999998699</c:v>
                </c:pt>
                <c:pt idx="573">
                  <c:v>482.69999999998697</c:v>
                </c:pt>
                <c:pt idx="574">
                  <c:v>482.59999999998695</c:v>
                </c:pt>
                <c:pt idx="575">
                  <c:v>482.49999999998693</c:v>
                </c:pt>
                <c:pt idx="576">
                  <c:v>482.3999999999869</c:v>
                </c:pt>
                <c:pt idx="577">
                  <c:v>482.29999999998688</c:v>
                </c:pt>
                <c:pt idx="578">
                  <c:v>482.19999999998686</c:v>
                </c:pt>
                <c:pt idx="579">
                  <c:v>482.09999999998684</c:v>
                </c:pt>
                <c:pt idx="580">
                  <c:v>481.99999999998681</c:v>
                </c:pt>
                <c:pt idx="581">
                  <c:v>481.89999999998679</c:v>
                </c:pt>
                <c:pt idx="582">
                  <c:v>481.79999999998677</c:v>
                </c:pt>
                <c:pt idx="583">
                  <c:v>481.69999999998674</c:v>
                </c:pt>
                <c:pt idx="584">
                  <c:v>481.59999999998672</c:v>
                </c:pt>
                <c:pt idx="585">
                  <c:v>481.4999999999867</c:v>
                </c:pt>
                <c:pt idx="586">
                  <c:v>481.39999999998668</c:v>
                </c:pt>
                <c:pt idx="587">
                  <c:v>481.29999999998665</c:v>
                </c:pt>
                <c:pt idx="588">
                  <c:v>481.19999999998663</c:v>
                </c:pt>
                <c:pt idx="589">
                  <c:v>481.09999999998661</c:v>
                </c:pt>
                <c:pt idx="590">
                  <c:v>480.99999999998658</c:v>
                </c:pt>
                <c:pt idx="591">
                  <c:v>480.89999999998656</c:v>
                </c:pt>
                <c:pt idx="592">
                  <c:v>480.79999999998654</c:v>
                </c:pt>
                <c:pt idx="593">
                  <c:v>480.69999999998652</c:v>
                </c:pt>
                <c:pt idx="594">
                  <c:v>480.59999999998649</c:v>
                </c:pt>
                <c:pt idx="595">
                  <c:v>480.49999999998647</c:v>
                </c:pt>
                <c:pt idx="596">
                  <c:v>480.39999999998645</c:v>
                </c:pt>
                <c:pt idx="597">
                  <c:v>480.29999999998643</c:v>
                </c:pt>
                <c:pt idx="598">
                  <c:v>480.1999999999864</c:v>
                </c:pt>
                <c:pt idx="599">
                  <c:v>480.09999999998638</c:v>
                </c:pt>
                <c:pt idx="600">
                  <c:v>479.99999999998636</c:v>
                </c:pt>
                <c:pt idx="601">
                  <c:v>479.89999999998633</c:v>
                </c:pt>
                <c:pt idx="602">
                  <c:v>479.79999999998631</c:v>
                </c:pt>
                <c:pt idx="603">
                  <c:v>479.69999999998629</c:v>
                </c:pt>
                <c:pt idx="604">
                  <c:v>479.59999999998627</c:v>
                </c:pt>
                <c:pt idx="605">
                  <c:v>479.49999999998624</c:v>
                </c:pt>
                <c:pt idx="606">
                  <c:v>479.39999999998622</c:v>
                </c:pt>
                <c:pt idx="607">
                  <c:v>479.2999999999862</c:v>
                </c:pt>
                <c:pt idx="608">
                  <c:v>479.19999999998618</c:v>
                </c:pt>
                <c:pt idx="609">
                  <c:v>479.09999999998615</c:v>
                </c:pt>
                <c:pt idx="610">
                  <c:v>478.99999999998613</c:v>
                </c:pt>
                <c:pt idx="611">
                  <c:v>478.89999999998611</c:v>
                </c:pt>
                <c:pt idx="612">
                  <c:v>478.79999999998608</c:v>
                </c:pt>
                <c:pt idx="613">
                  <c:v>478.69999999998606</c:v>
                </c:pt>
                <c:pt idx="614">
                  <c:v>478.59999999998604</c:v>
                </c:pt>
                <c:pt idx="615">
                  <c:v>478.49999999998602</c:v>
                </c:pt>
                <c:pt idx="616">
                  <c:v>478.39999999998599</c:v>
                </c:pt>
                <c:pt idx="617">
                  <c:v>478.29999999998597</c:v>
                </c:pt>
                <c:pt idx="618">
                  <c:v>478.19999999998595</c:v>
                </c:pt>
                <c:pt idx="619">
                  <c:v>478.09999999998593</c:v>
                </c:pt>
                <c:pt idx="620">
                  <c:v>477.9999999999859</c:v>
                </c:pt>
                <c:pt idx="621">
                  <c:v>477.89999999998588</c:v>
                </c:pt>
                <c:pt idx="622">
                  <c:v>477.79999999998586</c:v>
                </c:pt>
                <c:pt idx="623">
                  <c:v>477.69999999998583</c:v>
                </c:pt>
                <c:pt idx="624">
                  <c:v>477.59999999998581</c:v>
                </c:pt>
                <c:pt idx="625">
                  <c:v>477.49999999998579</c:v>
                </c:pt>
                <c:pt idx="626">
                  <c:v>477.39999999998577</c:v>
                </c:pt>
                <c:pt idx="627">
                  <c:v>477.29999999998574</c:v>
                </c:pt>
                <c:pt idx="628">
                  <c:v>477.19999999998572</c:v>
                </c:pt>
                <c:pt idx="629">
                  <c:v>477.0999999999857</c:v>
                </c:pt>
                <c:pt idx="630">
                  <c:v>476.99999999998568</c:v>
                </c:pt>
                <c:pt idx="631">
                  <c:v>476.89999999998565</c:v>
                </c:pt>
                <c:pt idx="632">
                  <c:v>476.79999999998563</c:v>
                </c:pt>
                <c:pt idx="633">
                  <c:v>476.69999999998561</c:v>
                </c:pt>
                <c:pt idx="634">
                  <c:v>476.59999999998558</c:v>
                </c:pt>
                <c:pt idx="635">
                  <c:v>476.49999999998556</c:v>
                </c:pt>
                <c:pt idx="636">
                  <c:v>476.39999999998554</c:v>
                </c:pt>
                <c:pt idx="637">
                  <c:v>476.29999999998552</c:v>
                </c:pt>
                <c:pt idx="638">
                  <c:v>476.19999999998549</c:v>
                </c:pt>
                <c:pt idx="639">
                  <c:v>476.09999999998547</c:v>
                </c:pt>
                <c:pt idx="640">
                  <c:v>475.99999999998545</c:v>
                </c:pt>
                <c:pt idx="641">
                  <c:v>475.89999999998543</c:v>
                </c:pt>
                <c:pt idx="642">
                  <c:v>475.7999999999854</c:v>
                </c:pt>
                <c:pt idx="643">
                  <c:v>475.69999999998538</c:v>
                </c:pt>
                <c:pt idx="644">
                  <c:v>475.59999999998536</c:v>
                </c:pt>
                <c:pt idx="645">
                  <c:v>475.49999999998533</c:v>
                </c:pt>
                <c:pt idx="646">
                  <c:v>475.39999999998531</c:v>
                </c:pt>
                <c:pt idx="647">
                  <c:v>475.29999999998529</c:v>
                </c:pt>
                <c:pt idx="648">
                  <c:v>475.19999999998527</c:v>
                </c:pt>
                <c:pt idx="649">
                  <c:v>475.09999999998524</c:v>
                </c:pt>
                <c:pt idx="650">
                  <c:v>474.99999999998522</c:v>
                </c:pt>
                <c:pt idx="651">
                  <c:v>474.8999999999852</c:v>
                </c:pt>
                <c:pt idx="652">
                  <c:v>474.79999999998518</c:v>
                </c:pt>
                <c:pt idx="653">
                  <c:v>474.69999999998515</c:v>
                </c:pt>
                <c:pt idx="654">
                  <c:v>474.59999999998513</c:v>
                </c:pt>
                <c:pt idx="655">
                  <c:v>474.49999999998511</c:v>
                </c:pt>
                <c:pt idx="656">
                  <c:v>474.39999999998508</c:v>
                </c:pt>
                <c:pt idx="657">
                  <c:v>474.29999999998506</c:v>
                </c:pt>
                <c:pt idx="658">
                  <c:v>474.19999999998504</c:v>
                </c:pt>
                <c:pt idx="659">
                  <c:v>474.09999999998502</c:v>
                </c:pt>
                <c:pt idx="660">
                  <c:v>473.99999999998499</c:v>
                </c:pt>
                <c:pt idx="661">
                  <c:v>473.89999999998497</c:v>
                </c:pt>
                <c:pt idx="662">
                  <c:v>473.79999999998495</c:v>
                </c:pt>
                <c:pt idx="663">
                  <c:v>473.69999999998493</c:v>
                </c:pt>
                <c:pt idx="664">
                  <c:v>473.5999999999849</c:v>
                </c:pt>
                <c:pt idx="665">
                  <c:v>473.49999999998488</c:v>
                </c:pt>
                <c:pt idx="666">
                  <c:v>473.39999999998486</c:v>
                </c:pt>
                <c:pt idx="667">
                  <c:v>473.29999999998483</c:v>
                </c:pt>
                <c:pt idx="668">
                  <c:v>473.19999999998481</c:v>
                </c:pt>
                <c:pt idx="669">
                  <c:v>473.09999999998479</c:v>
                </c:pt>
                <c:pt idx="670">
                  <c:v>472.99999999998477</c:v>
                </c:pt>
                <c:pt idx="671">
                  <c:v>472.89999999998474</c:v>
                </c:pt>
                <c:pt idx="672">
                  <c:v>472.79999999998472</c:v>
                </c:pt>
                <c:pt idx="673">
                  <c:v>472.6999999999847</c:v>
                </c:pt>
                <c:pt idx="674">
                  <c:v>472.59999999998468</c:v>
                </c:pt>
                <c:pt idx="675">
                  <c:v>472.49999999998465</c:v>
                </c:pt>
                <c:pt idx="676">
                  <c:v>472.39999999998463</c:v>
                </c:pt>
                <c:pt idx="677">
                  <c:v>472.29999999998461</c:v>
                </c:pt>
                <c:pt idx="678">
                  <c:v>472.19999999998458</c:v>
                </c:pt>
                <c:pt idx="679">
                  <c:v>472.09999999998456</c:v>
                </c:pt>
                <c:pt idx="680">
                  <c:v>471.99999999998454</c:v>
                </c:pt>
                <c:pt idx="681">
                  <c:v>471.89999999998452</c:v>
                </c:pt>
                <c:pt idx="682">
                  <c:v>471.79999999998449</c:v>
                </c:pt>
                <c:pt idx="683">
                  <c:v>471.69999999998447</c:v>
                </c:pt>
                <c:pt idx="684">
                  <c:v>471.59999999998445</c:v>
                </c:pt>
                <c:pt idx="685">
                  <c:v>471.49999999998442</c:v>
                </c:pt>
                <c:pt idx="686">
                  <c:v>471.3999999999844</c:v>
                </c:pt>
                <c:pt idx="687">
                  <c:v>471.29999999998438</c:v>
                </c:pt>
                <c:pt idx="688">
                  <c:v>471.19999999998436</c:v>
                </c:pt>
                <c:pt idx="689">
                  <c:v>471.09999999998433</c:v>
                </c:pt>
                <c:pt idx="690">
                  <c:v>470.99999999998431</c:v>
                </c:pt>
                <c:pt idx="691">
                  <c:v>470.89999999998429</c:v>
                </c:pt>
                <c:pt idx="692">
                  <c:v>470.79999999998427</c:v>
                </c:pt>
                <c:pt idx="693">
                  <c:v>470.69999999998424</c:v>
                </c:pt>
                <c:pt idx="694">
                  <c:v>470.59999999998422</c:v>
                </c:pt>
                <c:pt idx="695">
                  <c:v>470.4999999999842</c:v>
                </c:pt>
                <c:pt idx="696">
                  <c:v>470.39999999998417</c:v>
                </c:pt>
                <c:pt idx="697">
                  <c:v>470.29999999998415</c:v>
                </c:pt>
                <c:pt idx="698">
                  <c:v>470.19999999998413</c:v>
                </c:pt>
                <c:pt idx="699">
                  <c:v>470.09999999998411</c:v>
                </c:pt>
                <c:pt idx="700">
                  <c:v>469.99999999998408</c:v>
                </c:pt>
              </c:numCache>
            </c:numRef>
          </c:xVal>
          <c:yVal>
            <c:numRef>
              <c:f>'Reservoir Curves'!$R$12:$R$712</c:f>
              <c:numCache>
                <c:formatCode>0.0</c:formatCode>
                <c:ptCount val="701"/>
                <c:pt idx="0">
                  <c:v>46.620499223470688</c:v>
                </c:pt>
                <c:pt idx="1">
                  <c:v>46.141031354665756</c:v>
                </c:pt>
                <c:pt idx="2">
                  <c:v>45.66866335272789</c:v>
                </c:pt>
                <c:pt idx="3">
                  <c:v>45.203303664922714</c:v>
                </c:pt>
                <c:pt idx="4">
                  <c:v>44.744871228933334</c:v>
                </c:pt>
                <c:pt idx="5">
                  <c:v>44.293278306722641</c:v>
                </c:pt>
                <c:pt idx="6">
                  <c:v>43.848440021276474</c:v>
                </c:pt>
                <c:pt idx="7">
                  <c:v>43.410272210836411</c:v>
                </c:pt>
                <c:pt idx="8">
                  <c:v>42.978692620992661</c:v>
                </c:pt>
                <c:pt idx="9">
                  <c:v>42.553619235754013</c:v>
                </c:pt>
                <c:pt idx="10">
                  <c:v>42.134968131780624</c:v>
                </c:pt>
                <c:pt idx="11">
                  <c:v>41.722659200429916</c:v>
                </c:pt>
                <c:pt idx="12">
                  <c:v>41.316612809896469</c:v>
                </c:pt>
                <c:pt idx="13">
                  <c:v>40.916747897863388</c:v>
                </c:pt>
                <c:pt idx="14">
                  <c:v>40.522986501455307</c:v>
                </c:pt>
                <c:pt idx="15">
                  <c:v>40.13525065779686</c:v>
                </c:pt>
                <c:pt idx="16">
                  <c:v>39.753460735082626</c:v>
                </c:pt>
                <c:pt idx="17">
                  <c:v>39.377541869878769</c:v>
                </c:pt>
                <c:pt idx="18">
                  <c:v>39.0074163377285</c:v>
                </c:pt>
                <c:pt idx="19">
                  <c:v>38.643010228872299</c:v>
                </c:pt>
                <c:pt idx="20">
                  <c:v>38.284247726202011</c:v>
                </c:pt>
                <c:pt idx="21">
                  <c:v>37.931053727865219</c:v>
                </c:pt>
                <c:pt idx="22">
                  <c:v>37.583356469869614</c:v>
                </c:pt>
                <c:pt idx="23">
                  <c:v>37.241081565618515</c:v>
                </c:pt>
                <c:pt idx="24">
                  <c:v>36.904158443212509</c:v>
                </c:pt>
                <c:pt idx="25">
                  <c:v>36.572516053915024</c:v>
                </c:pt>
                <c:pt idx="26">
                  <c:v>36.246081203222275</c:v>
                </c:pt>
                <c:pt idx="27">
                  <c:v>35.924784034490585</c:v>
                </c:pt>
                <c:pt idx="28">
                  <c:v>35.608556360006332</c:v>
                </c:pt>
                <c:pt idx="29">
                  <c:v>35.297329038381577</c:v>
                </c:pt>
                <c:pt idx="30">
                  <c:v>34.991031497716904</c:v>
                </c:pt>
                <c:pt idx="31">
                  <c:v>34.689601272344589</c:v>
                </c:pt>
                <c:pt idx="32">
                  <c:v>34.392965406179428</c:v>
                </c:pt>
                <c:pt idx="33">
                  <c:v>34.101062148809433</c:v>
                </c:pt>
                <c:pt idx="34">
                  <c:v>33.813823074102402</c:v>
                </c:pt>
                <c:pt idx="35">
                  <c:v>33.531183332204819</c:v>
                </c:pt>
                <c:pt idx="36">
                  <c:v>33.253079980611801</c:v>
                </c:pt>
                <c:pt idx="37">
                  <c:v>32.979446738958359</c:v>
                </c:pt>
                <c:pt idx="38">
                  <c:v>32.710224956274033</c:v>
                </c:pt>
                <c:pt idx="39">
                  <c:v>32.445345491170883</c:v>
                </c:pt>
                <c:pt idx="40">
                  <c:v>32.184751361608505</c:v>
                </c:pt>
                <c:pt idx="41">
                  <c:v>31.928379863500595</c:v>
                </c:pt>
                <c:pt idx="42">
                  <c:v>31.676169008016586</c:v>
                </c:pt>
                <c:pt idx="43">
                  <c:v>31.42806014418602</c:v>
                </c:pt>
                <c:pt idx="44">
                  <c:v>31.183993190526962</c:v>
                </c:pt>
                <c:pt idx="45">
                  <c:v>30.943907350301743</c:v>
                </c:pt>
                <c:pt idx="46">
                  <c:v>30.707746118307114</c:v>
                </c:pt>
                <c:pt idx="47">
                  <c:v>30.475451320409775</c:v>
                </c:pt>
                <c:pt idx="48">
                  <c:v>30.246965259313583</c:v>
                </c:pt>
                <c:pt idx="49">
                  <c:v>30.022231191396713</c:v>
                </c:pt>
                <c:pt idx="50">
                  <c:v>29.801194280385971</c:v>
                </c:pt>
                <c:pt idx="51">
                  <c:v>29.583796828985214</c:v>
                </c:pt>
                <c:pt idx="52">
                  <c:v>29.369985193014145</c:v>
                </c:pt>
                <c:pt idx="53">
                  <c:v>29.159703344106674</c:v>
                </c:pt>
                <c:pt idx="54">
                  <c:v>28.952899783849716</c:v>
                </c:pt>
                <c:pt idx="55">
                  <c:v>28.749520629644394</c:v>
                </c:pt>
                <c:pt idx="56">
                  <c:v>28.549511045217514</c:v>
                </c:pt>
                <c:pt idx="57">
                  <c:v>28.352820008993149</c:v>
                </c:pt>
                <c:pt idx="58">
                  <c:v>28.159397453069687</c:v>
                </c:pt>
                <c:pt idx="59">
                  <c:v>27.969189256429672</c:v>
                </c:pt>
                <c:pt idx="60">
                  <c:v>27.782147973775864</c:v>
                </c:pt>
                <c:pt idx="61">
                  <c:v>27.598219722509384</c:v>
                </c:pt>
                <c:pt idx="62">
                  <c:v>27.417359203100204</c:v>
                </c:pt>
                <c:pt idx="63">
                  <c:v>27.239513486623764</c:v>
                </c:pt>
                <c:pt idx="64">
                  <c:v>27.064636319875717</c:v>
                </c:pt>
                <c:pt idx="65">
                  <c:v>26.892679542303085</c:v>
                </c:pt>
                <c:pt idx="66">
                  <c:v>26.723595231771469</c:v>
                </c:pt>
                <c:pt idx="67">
                  <c:v>26.557335942983627</c:v>
                </c:pt>
                <c:pt idx="68">
                  <c:v>26.393857806921005</c:v>
                </c:pt>
                <c:pt idx="69">
                  <c:v>26.233112186193466</c:v>
                </c:pt>
                <c:pt idx="70">
                  <c:v>26.075052827596664</c:v>
                </c:pt>
                <c:pt idx="71">
                  <c:v>25.919637531042099</c:v>
                </c:pt>
                <c:pt idx="72">
                  <c:v>25.76682123541832</c:v>
                </c:pt>
                <c:pt idx="73">
                  <c:v>25.616560071706772</c:v>
                </c:pt>
                <c:pt idx="74">
                  <c:v>25.468806833028793</c:v>
                </c:pt>
                <c:pt idx="75">
                  <c:v>25.323523849248886</c:v>
                </c:pt>
                <c:pt idx="76">
                  <c:v>25.180666774511337</c:v>
                </c:pt>
                <c:pt idx="77">
                  <c:v>25.040192693471909</c:v>
                </c:pt>
                <c:pt idx="78">
                  <c:v>24.902061313390732</c:v>
                </c:pt>
                <c:pt idx="79">
                  <c:v>24.766231387853622</c:v>
                </c:pt>
                <c:pt idx="80">
                  <c:v>24.632661908864975</c:v>
                </c:pt>
                <c:pt idx="81">
                  <c:v>24.501311868429184</c:v>
                </c:pt>
                <c:pt idx="82">
                  <c:v>24.372143596410751</c:v>
                </c:pt>
                <c:pt idx="83">
                  <c:v>24.245115131139755</c:v>
                </c:pt>
                <c:pt idx="84">
                  <c:v>24.120191186666489</c:v>
                </c:pt>
                <c:pt idx="85">
                  <c:v>23.997333377599716</c:v>
                </c:pt>
                <c:pt idx="86">
                  <c:v>23.876499503850937</c:v>
                </c:pt>
                <c:pt idx="87">
                  <c:v>23.757657617330551</c:v>
                </c:pt>
                <c:pt idx="88">
                  <c:v>23.640767186880112</c:v>
                </c:pt>
                <c:pt idx="89">
                  <c:v>23.525792926549911</c:v>
                </c:pt>
                <c:pt idx="90">
                  <c:v>23.412699550390244</c:v>
                </c:pt>
                <c:pt idx="91">
                  <c:v>23.301448911428452</c:v>
                </c:pt>
                <c:pt idx="92">
                  <c:v>23.192010253667831</c:v>
                </c:pt>
                <c:pt idx="93">
                  <c:v>23.084343761205673</c:v>
                </c:pt>
                <c:pt idx="94">
                  <c:v>22.978418439626694</c:v>
                </c:pt>
                <c:pt idx="95">
                  <c:v>22.874200910329819</c:v>
                </c:pt>
                <c:pt idx="96">
                  <c:v>22.771655410528183</c:v>
                </c:pt>
                <c:pt idx="97">
                  <c:v>22.67074927687645</c:v>
                </c:pt>
                <c:pt idx="98">
                  <c:v>22.571452230215073</c:v>
                </c:pt>
                <c:pt idx="99">
                  <c:v>22.473728984594345</c:v>
                </c:pt>
                <c:pt idx="100">
                  <c:v>22.377550929784775</c:v>
                </c:pt>
                <c:pt idx="101">
                  <c:v>22.282883733510971</c:v>
                </c:pt>
                <c:pt idx="102">
                  <c:v>22.189697355031967</c:v>
                </c:pt>
                <c:pt idx="103">
                  <c:v>22.097963184118271</c:v>
                </c:pt>
                <c:pt idx="104">
                  <c:v>22.007646650075912</c:v>
                </c:pt>
                <c:pt idx="105">
                  <c:v>21.918723195791245</c:v>
                </c:pt>
                <c:pt idx="106">
                  <c:v>21.831159919500351</c:v>
                </c:pt>
                <c:pt idx="107">
                  <c:v>21.744928687810898</c:v>
                </c:pt>
                <c:pt idx="108">
                  <c:v>21.660001844167709</c:v>
                </c:pt>
                <c:pt idx="109">
                  <c:v>21.576350778341293</c:v>
                </c:pt>
                <c:pt idx="110">
                  <c:v>21.493945926427841</c:v>
                </c:pt>
                <c:pt idx="111">
                  <c:v>21.412762254476547</c:v>
                </c:pt>
                <c:pt idx="112">
                  <c:v>21.332772344350815</c:v>
                </c:pt>
                <c:pt idx="113">
                  <c:v>21.253944247961044</c:v>
                </c:pt>
                <c:pt idx="114">
                  <c:v>21.176261276006699</c:v>
                </c:pt>
                <c:pt idx="115">
                  <c:v>21.099689573049545</c:v>
                </c:pt>
                <c:pt idx="116">
                  <c:v>21.02420648932457</c:v>
                </c:pt>
                <c:pt idx="117">
                  <c:v>20.949786514043808</c:v>
                </c:pt>
                <c:pt idx="118">
                  <c:v>20.876405328512192</c:v>
                </c:pt>
                <c:pt idx="119">
                  <c:v>20.804037183523178</c:v>
                </c:pt>
                <c:pt idx="120">
                  <c:v>20.732658237218857</c:v>
                </c:pt>
                <c:pt idx="121">
                  <c:v>20.662246078252792</c:v>
                </c:pt>
                <c:pt idx="122">
                  <c:v>20.592774480581284</c:v>
                </c:pt>
                <c:pt idx="123">
                  <c:v>20.524223178625107</c:v>
                </c:pt>
                <c:pt idx="124">
                  <c:v>20.456567138433456</c:v>
                </c:pt>
                <c:pt idx="125">
                  <c:v>20.389783471822739</c:v>
                </c:pt>
                <c:pt idx="126">
                  <c:v>20.323852628469467</c:v>
                </c:pt>
                <c:pt idx="127">
                  <c:v>20.258751720190048</c:v>
                </c:pt>
                <c:pt idx="128">
                  <c:v>20.194458335638046</c:v>
                </c:pt>
                <c:pt idx="129">
                  <c:v>20.130951970815659</c:v>
                </c:pt>
                <c:pt idx="130">
                  <c:v>20.068210929632187</c:v>
                </c:pt>
                <c:pt idx="131">
                  <c:v>20.00621685385704</c:v>
                </c:pt>
                <c:pt idx="132">
                  <c:v>19.9449482858181</c:v>
                </c:pt>
                <c:pt idx="133">
                  <c:v>19.884384721517563</c:v>
                </c:pt>
                <c:pt idx="134">
                  <c:v>19.824507564306259</c:v>
                </c:pt>
                <c:pt idx="135">
                  <c:v>19.765296787023544</c:v>
                </c:pt>
                <c:pt idx="136">
                  <c:v>19.706735223531723</c:v>
                </c:pt>
                <c:pt idx="137">
                  <c:v>19.648800700902939</c:v>
                </c:pt>
                <c:pt idx="138">
                  <c:v>19.591478675603867</c:v>
                </c:pt>
                <c:pt idx="139">
                  <c:v>19.534749120473862</c:v>
                </c:pt>
                <c:pt idx="140">
                  <c:v>19.478594869375229</c:v>
                </c:pt>
                <c:pt idx="141">
                  <c:v>19.422997325658798</c:v>
                </c:pt>
                <c:pt idx="142">
                  <c:v>19.367941945791245</c:v>
                </c:pt>
                <c:pt idx="143">
                  <c:v>19.313409894704819</c:v>
                </c:pt>
                <c:pt idx="144">
                  <c:v>19.2593854367733</c:v>
                </c:pt>
                <c:pt idx="145">
                  <c:v>19.205851405858994</c:v>
                </c:pt>
                <c:pt idx="146">
                  <c:v>19.152793020009995</c:v>
                </c:pt>
                <c:pt idx="147">
                  <c:v>19.100191682577133</c:v>
                </c:pt>
                <c:pt idx="148">
                  <c:v>19.048037379980087</c:v>
                </c:pt>
                <c:pt idx="149">
                  <c:v>18.996308416128159</c:v>
                </c:pt>
                <c:pt idx="150">
                  <c:v>18.944994539022446</c:v>
                </c:pt>
                <c:pt idx="151">
                  <c:v>18.894080489873886</c:v>
                </c:pt>
                <c:pt idx="152">
                  <c:v>18.843550533056259</c:v>
                </c:pt>
                <c:pt idx="153">
                  <c:v>18.793390840291977</c:v>
                </c:pt>
                <c:pt idx="154">
                  <c:v>18.74358806014061</c:v>
                </c:pt>
                <c:pt idx="155">
                  <c:v>18.694130271673203</c:v>
                </c:pt>
                <c:pt idx="156">
                  <c:v>18.645001500844955</c:v>
                </c:pt>
                <c:pt idx="157">
                  <c:v>18.596190541982651</c:v>
                </c:pt>
                <c:pt idx="158">
                  <c:v>18.547682136297226</c:v>
                </c:pt>
                <c:pt idx="159">
                  <c:v>18.499466270208359</c:v>
                </c:pt>
                <c:pt idx="160">
                  <c:v>18.451528161764145</c:v>
                </c:pt>
                <c:pt idx="161">
                  <c:v>18.403859227895737</c:v>
                </c:pt>
                <c:pt idx="162">
                  <c:v>18.356446117162704</c:v>
                </c:pt>
                <c:pt idx="163">
                  <c:v>18.309274762868881</c:v>
                </c:pt>
                <c:pt idx="164">
                  <c:v>18.262338250875473</c:v>
                </c:pt>
                <c:pt idx="165">
                  <c:v>18.215621799230576</c:v>
                </c:pt>
                <c:pt idx="166">
                  <c:v>18.169115871191025</c:v>
                </c:pt>
                <c:pt idx="167">
                  <c:v>18.122810930013657</c:v>
                </c:pt>
                <c:pt idx="168">
                  <c:v>18.07669386267662</c:v>
                </c:pt>
                <c:pt idx="169">
                  <c:v>18.030758231878281</c:v>
                </c:pt>
                <c:pt idx="170">
                  <c:v>17.984992116689682</c:v>
                </c:pt>
                <c:pt idx="171">
                  <c:v>17.939384073019028</c:v>
                </c:pt>
                <c:pt idx="172">
                  <c:v>17.893926948308945</c:v>
                </c:pt>
                <c:pt idx="173">
                  <c:v>17.848612636327744</c:v>
                </c:pt>
                <c:pt idx="174">
                  <c:v>17.803428262472153</c:v>
                </c:pt>
                <c:pt idx="175">
                  <c:v>17.758367389440536</c:v>
                </c:pt>
                <c:pt idx="176">
                  <c:v>17.71342071890831</c:v>
                </c:pt>
                <c:pt idx="177">
                  <c:v>17.668580621480942</c:v>
                </c:pt>
                <c:pt idx="178">
                  <c:v>17.62383708357811</c:v>
                </c:pt>
                <c:pt idx="179">
                  <c:v>17.579183429479599</c:v>
                </c:pt>
                <c:pt idx="180">
                  <c:v>17.534614413976669</c:v>
                </c:pt>
                <c:pt idx="181">
                  <c:v>17.490115731954575</c:v>
                </c:pt>
                <c:pt idx="182">
                  <c:v>17.445686191320419</c:v>
                </c:pt>
                <c:pt idx="183">
                  <c:v>17.40131601691246</c:v>
                </c:pt>
                <c:pt idx="184">
                  <c:v>17.356998056173325</c:v>
                </c:pt>
                <c:pt idx="185">
                  <c:v>17.312726110219955</c:v>
                </c:pt>
                <c:pt idx="186">
                  <c:v>17.268493503332138</c:v>
                </c:pt>
                <c:pt idx="187">
                  <c:v>17.224291890859604</c:v>
                </c:pt>
                <c:pt idx="188">
                  <c:v>17.180117219686508</c:v>
                </c:pt>
                <c:pt idx="189">
                  <c:v>17.135963290929794</c:v>
                </c:pt>
                <c:pt idx="190">
                  <c:v>17.091824382543564</c:v>
                </c:pt>
                <c:pt idx="191">
                  <c:v>17.047691911458969</c:v>
                </c:pt>
                <c:pt idx="192">
                  <c:v>17.003563493490219</c:v>
                </c:pt>
                <c:pt idx="193">
                  <c:v>16.959431499242783</c:v>
                </c:pt>
                <c:pt idx="194">
                  <c:v>16.915292829275131</c:v>
                </c:pt>
                <c:pt idx="195">
                  <c:v>16.871142476797104</c:v>
                </c:pt>
                <c:pt idx="196">
                  <c:v>16.826971381902695</c:v>
                </c:pt>
                <c:pt idx="197">
                  <c:v>16.782779544591904</c:v>
                </c:pt>
                <c:pt idx="198">
                  <c:v>16.738561242818832</c:v>
                </c:pt>
                <c:pt idx="199">
                  <c:v>16.694312185049057</c:v>
                </c:pt>
                <c:pt idx="200">
                  <c:v>16.650027126073837</c:v>
                </c:pt>
                <c:pt idx="201">
                  <c:v>16.605700582265854</c:v>
                </c:pt>
                <c:pt idx="202">
                  <c:v>16.561331361532211</c:v>
                </c:pt>
                <c:pt idx="203">
                  <c:v>16.516914218664169</c:v>
                </c:pt>
                <c:pt idx="204">
                  <c:v>16.472448199987411</c:v>
                </c:pt>
                <c:pt idx="205">
                  <c:v>16.427924245595932</c:v>
                </c:pt>
                <c:pt idx="206">
                  <c:v>16.383345693349838</c:v>
                </c:pt>
                <c:pt idx="207">
                  <c:v>16.338704437017441</c:v>
                </c:pt>
                <c:pt idx="208">
                  <c:v>16.294000238180161</c:v>
                </c:pt>
                <c:pt idx="209">
                  <c:v>16.249228566884995</c:v>
                </c:pt>
                <c:pt idx="210">
                  <c:v>16.204386562108994</c:v>
                </c:pt>
                <c:pt idx="211">
                  <c:v>16.159473270177841</c:v>
                </c:pt>
                <c:pt idx="212">
                  <c:v>16.114483445882797</c:v>
                </c:pt>
                <c:pt idx="213">
                  <c:v>16.069418281316757</c:v>
                </c:pt>
                <c:pt idx="214">
                  <c:v>16.024274677038193</c:v>
                </c:pt>
                <c:pt idx="215">
                  <c:v>15.979047387838364</c:v>
                </c:pt>
                <c:pt idx="216">
                  <c:v>15.933737844228745</c:v>
                </c:pt>
                <c:pt idx="217">
                  <c:v>15.88834223151207</c:v>
                </c:pt>
                <c:pt idx="218">
                  <c:v>15.842860072851181</c:v>
                </c:pt>
                <c:pt idx="219">
                  <c:v>15.797288507223129</c:v>
                </c:pt>
                <c:pt idx="220">
                  <c:v>15.751627773046494</c:v>
                </c:pt>
                <c:pt idx="221">
                  <c:v>15.70587620139122</c:v>
                </c:pt>
                <c:pt idx="222">
                  <c:v>15.66003093123436</c:v>
                </c:pt>
                <c:pt idx="223">
                  <c:v>15.614091485738754</c:v>
                </c:pt>
                <c:pt idx="224">
                  <c:v>15.56805881857872</c:v>
                </c:pt>
                <c:pt idx="225">
                  <c:v>15.521931499242783</c:v>
                </c:pt>
                <c:pt idx="226">
                  <c:v>15.475706189870834</c:v>
                </c:pt>
                <c:pt idx="227">
                  <c:v>15.429384082555771</c:v>
                </c:pt>
                <c:pt idx="228">
                  <c:v>15.382963508367538</c:v>
                </c:pt>
                <c:pt idx="229">
                  <c:v>15.336446851491928</c:v>
                </c:pt>
                <c:pt idx="230">
                  <c:v>15.289830297231674</c:v>
                </c:pt>
                <c:pt idx="231">
                  <c:v>15.243116706609726</c:v>
                </c:pt>
                <c:pt idx="232">
                  <c:v>15.196302264928818</c:v>
                </c:pt>
                <c:pt idx="233">
                  <c:v>15.149390786886215</c:v>
                </c:pt>
                <c:pt idx="234">
                  <c:v>15.102379649877548</c:v>
                </c:pt>
                <c:pt idx="235">
                  <c:v>15.055269092321396</c:v>
                </c:pt>
                <c:pt idx="236">
                  <c:v>15.008061021566391</c:v>
                </c:pt>
                <c:pt idx="237">
                  <c:v>14.960754007101059</c:v>
                </c:pt>
                <c:pt idx="238">
                  <c:v>14.913350433111191</c:v>
                </c:pt>
                <c:pt idx="239">
                  <c:v>14.865848630666733</c:v>
                </c:pt>
                <c:pt idx="240">
                  <c:v>14.818251222372055</c:v>
                </c:pt>
                <c:pt idx="241">
                  <c:v>14.770556777715683</c:v>
                </c:pt>
                <c:pt idx="242">
                  <c:v>14.722767680883408</c:v>
                </c:pt>
                <c:pt idx="243">
                  <c:v>14.674883455038071</c:v>
                </c:pt>
                <c:pt idx="244">
                  <c:v>14.62690743803978</c:v>
                </c:pt>
                <c:pt idx="245">
                  <c:v>14.578836768865585</c:v>
                </c:pt>
                <c:pt idx="246">
                  <c:v>14.530676454305649</c:v>
                </c:pt>
                <c:pt idx="247">
                  <c:v>14.482425779104233</c:v>
                </c:pt>
                <c:pt idx="248">
                  <c:v>14.434085696935654</c:v>
                </c:pt>
                <c:pt idx="249">
                  <c:v>14.385659068822861</c:v>
                </c:pt>
                <c:pt idx="250">
                  <c:v>14.337143510580063</c:v>
                </c:pt>
                <c:pt idx="251">
                  <c:v>14.288545697927475</c:v>
                </c:pt>
                <c:pt idx="252">
                  <c:v>14.239863246679306</c:v>
                </c:pt>
                <c:pt idx="253">
                  <c:v>14.19109782576561</c:v>
                </c:pt>
                <c:pt idx="254">
                  <c:v>14.142253965139389</c:v>
                </c:pt>
                <c:pt idx="255">
                  <c:v>14.093330711126328</c:v>
                </c:pt>
                <c:pt idx="256">
                  <c:v>14.044329017400742</c:v>
                </c:pt>
                <c:pt idx="257">
                  <c:v>13.995255082845688</c:v>
                </c:pt>
                <c:pt idx="258">
                  <c:v>13.946106761693954</c:v>
                </c:pt>
                <c:pt idx="259">
                  <c:v>13.89688715338707</c:v>
                </c:pt>
                <c:pt idx="260">
                  <c:v>13.847598642110825</c:v>
                </c:pt>
                <c:pt idx="261">
                  <c:v>13.798241704702377</c:v>
                </c:pt>
                <c:pt idx="262">
                  <c:v>13.748821586370468</c:v>
                </c:pt>
                <c:pt idx="263">
                  <c:v>13.699337333440781</c:v>
                </c:pt>
                <c:pt idx="264">
                  <c:v>13.64979276061058</c:v>
                </c:pt>
                <c:pt idx="265">
                  <c:v>13.600190490484238</c:v>
                </c:pt>
                <c:pt idx="266">
                  <c:v>13.550529807806015</c:v>
                </c:pt>
                <c:pt idx="267">
                  <c:v>13.500817865133286</c:v>
                </c:pt>
                <c:pt idx="268">
                  <c:v>13.451051324605942</c:v>
                </c:pt>
                <c:pt idx="269">
                  <c:v>13.401236861944199</c:v>
                </c:pt>
                <c:pt idx="270">
                  <c:v>13.351376861333847</c:v>
                </c:pt>
                <c:pt idx="271">
                  <c:v>13.301471322774887</c:v>
                </c:pt>
                <c:pt idx="272">
                  <c:v>13.251526206731796</c:v>
                </c:pt>
                <c:pt idx="273">
                  <c:v>13.201540797948837</c:v>
                </c:pt>
                <c:pt idx="274">
                  <c:v>13.151517957448959</c:v>
                </c:pt>
                <c:pt idx="275">
                  <c:v>13.101462930440903</c:v>
                </c:pt>
                <c:pt idx="276">
                  <c:v>13.051376670598984</c:v>
                </c:pt>
                <c:pt idx="277">
                  <c:v>13.001259654760361</c:v>
                </c:pt>
                <c:pt idx="278">
                  <c:v>12.951119512319565</c:v>
                </c:pt>
                <c:pt idx="279">
                  <c:v>12.900956481695175</c:v>
                </c:pt>
                <c:pt idx="280">
                  <c:v>12.850773185491562</c:v>
                </c:pt>
                <c:pt idx="281">
                  <c:v>12.800572007894516</c:v>
                </c:pt>
                <c:pt idx="282">
                  <c:v>12.750357240438461</c:v>
                </c:pt>
                <c:pt idx="283">
                  <c:v>12.700129836797714</c:v>
                </c:pt>
                <c:pt idx="284">
                  <c:v>12.649895280599594</c:v>
                </c:pt>
                <c:pt idx="285">
                  <c:v>12.599654287099838</c:v>
                </c:pt>
                <c:pt idx="286">
                  <c:v>12.549411624670029</c:v>
                </c:pt>
                <c:pt idx="287">
                  <c:v>12.49916872382164</c:v>
                </c:pt>
                <c:pt idx="288">
                  <c:v>12.448928445577621</c:v>
                </c:pt>
                <c:pt idx="289">
                  <c:v>12.398694604635239</c:v>
                </c:pt>
                <c:pt idx="290">
                  <c:v>12.348471015691757</c:v>
                </c:pt>
                <c:pt idx="291">
                  <c:v>12.298259824514389</c:v>
                </c:pt>
                <c:pt idx="292">
                  <c:v>12.248062700033188</c:v>
                </c:pt>
                <c:pt idx="293">
                  <c:v>12.19788584113121</c:v>
                </c:pt>
                <c:pt idx="294">
                  <c:v>12.147730201482773</c:v>
                </c:pt>
                <c:pt idx="295">
                  <c:v>12.097598642110825</c:v>
                </c:pt>
                <c:pt idx="296">
                  <c:v>12.047494500875473</c:v>
                </c:pt>
                <c:pt idx="297">
                  <c:v>11.9974225461483</c:v>
                </c:pt>
                <c:pt idx="298">
                  <c:v>11.947383493185043</c:v>
                </c:pt>
                <c:pt idx="299">
                  <c:v>11.897382348775864</c:v>
                </c:pt>
                <c:pt idx="300">
                  <c:v>11.847421497106552</c:v>
                </c:pt>
                <c:pt idx="301">
                  <c:v>11.797503799200058</c:v>
                </c:pt>
                <c:pt idx="302">
                  <c:v>11.747633546590805</c:v>
                </c:pt>
                <c:pt idx="303">
                  <c:v>11.697811931371689</c:v>
                </c:pt>
                <c:pt idx="304">
                  <c:v>11.64804396033287</c:v>
                </c:pt>
                <c:pt idx="305">
                  <c:v>11.598331063985825</c:v>
                </c:pt>
                <c:pt idx="306">
                  <c:v>11.548679918050766</c:v>
                </c:pt>
                <c:pt idx="307">
                  <c:v>11.499087661504745</c:v>
                </c:pt>
                <c:pt idx="308">
                  <c:v>11.449562877416611</c:v>
                </c:pt>
                <c:pt idx="309">
                  <c:v>11.400106519460678</c:v>
                </c:pt>
                <c:pt idx="310">
                  <c:v>11.35072073340416</c:v>
                </c:pt>
                <c:pt idx="311">
                  <c:v>11.301411956548691</c:v>
                </c:pt>
                <c:pt idx="312">
                  <c:v>11.252180188894272</c:v>
                </c:pt>
                <c:pt idx="313">
                  <c:v>11.203028291463852</c:v>
                </c:pt>
                <c:pt idx="314">
                  <c:v>11.153961986303329</c:v>
                </c:pt>
                <c:pt idx="315">
                  <c:v>11.104983180761337</c:v>
                </c:pt>
                <c:pt idx="316">
                  <c:v>11.056094735860825</c:v>
                </c:pt>
                <c:pt idx="317">
                  <c:v>11.007299274206161</c:v>
                </c:pt>
                <c:pt idx="318">
                  <c:v>10.958600848913193</c:v>
                </c:pt>
                <c:pt idx="319">
                  <c:v>10.910001367330551</c:v>
                </c:pt>
                <c:pt idx="320">
                  <c:v>10.861505120992661</c:v>
                </c:pt>
                <c:pt idx="321">
                  <c:v>10.813114494085312</c:v>
                </c:pt>
                <c:pt idx="322">
                  <c:v>10.764833778142929</c:v>
                </c:pt>
                <c:pt idx="323">
                  <c:v>10.716662496328354</c:v>
                </c:pt>
                <c:pt idx="324">
                  <c:v>10.668608039617538</c:v>
                </c:pt>
                <c:pt idx="325">
                  <c:v>10.620669215917587</c:v>
                </c:pt>
                <c:pt idx="326">
                  <c:v>10.572853177785873</c:v>
                </c:pt>
                <c:pt idx="327">
                  <c:v>10.525160402059555</c:v>
                </c:pt>
                <c:pt idx="328">
                  <c:v>10.477593272924423</c:v>
                </c:pt>
                <c:pt idx="329">
                  <c:v>10.430154889822006</c:v>
                </c:pt>
                <c:pt idx="330">
                  <c:v>10.382850736379623</c:v>
                </c:pt>
                <c:pt idx="331">
                  <c:v>10.335680335760117</c:v>
                </c:pt>
                <c:pt idx="332">
                  <c:v>10.288648456335068</c:v>
                </c:pt>
                <c:pt idx="333">
                  <c:v>10.241756528615952</c:v>
                </c:pt>
                <c:pt idx="334">
                  <c:v>10.19500932097435</c:v>
                </c:pt>
                <c:pt idx="335">
                  <c:v>10.148406833410263</c:v>
                </c:pt>
                <c:pt idx="336">
                  <c:v>10.101954072713852</c:v>
                </c:pt>
                <c:pt idx="337">
                  <c:v>10.055653184652328</c:v>
                </c:pt>
                <c:pt idx="338">
                  <c:v>10.009506553411484</c:v>
                </c:pt>
                <c:pt idx="339">
                  <c:v>9.9635156095027924</c:v>
                </c:pt>
                <c:pt idx="340">
                  <c:v>9.9176855981349945</c:v>
                </c:pt>
                <c:pt idx="341">
                  <c:v>9.872018426656723</c:v>
                </c:pt>
                <c:pt idx="342">
                  <c:v>9.8265136182308197</c:v>
                </c:pt>
                <c:pt idx="343">
                  <c:v>9.7811776101589203</c:v>
                </c:pt>
                <c:pt idx="344">
                  <c:v>9.7360111176967621</c:v>
                </c:pt>
                <c:pt idx="345">
                  <c:v>9.6910170018672943</c:v>
                </c:pt>
                <c:pt idx="346">
                  <c:v>9.6461971700191498</c:v>
                </c:pt>
                <c:pt idx="347">
                  <c:v>9.6015540063381195</c:v>
                </c:pt>
                <c:pt idx="348">
                  <c:v>9.5570908486843109</c:v>
                </c:pt>
                <c:pt idx="349">
                  <c:v>9.5128091275691986</c:v>
                </c:pt>
                <c:pt idx="350">
                  <c:v>9.4687119424343109</c:v>
                </c:pt>
                <c:pt idx="351">
                  <c:v>9.4248004853725433</c:v>
                </c:pt>
                <c:pt idx="352">
                  <c:v>9.3810776174068451</c:v>
                </c:pt>
                <c:pt idx="353">
                  <c:v>9.337545245885849</c:v>
                </c:pt>
                <c:pt idx="354">
                  <c:v>9.2942067086696625</c:v>
                </c:pt>
                <c:pt idx="355">
                  <c:v>9.2510617673397064</c:v>
                </c:pt>
                <c:pt idx="356">
                  <c:v>9.2081139981746674</c:v>
                </c:pt>
                <c:pt idx="357">
                  <c:v>9.1653653085231781</c:v>
                </c:pt>
                <c:pt idx="358">
                  <c:v>9.1228185594081879</c:v>
                </c:pt>
                <c:pt idx="359">
                  <c:v>9.0804747045040131</c:v>
                </c:pt>
                <c:pt idx="360">
                  <c:v>9.0383351743221283</c:v>
                </c:pt>
                <c:pt idx="361">
                  <c:v>8.9964028298854828</c:v>
                </c:pt>
                <c:pt idx="362">
                  <c:v>8.9546783864498138</c:v>
                </c:pt>
                <c:pt idx="363">
                  <c:v>8.913165420293808</c:v>
                </c:pt>
                <c:pt idx="364">
                  <c:v>8.8718648850917816</c:v>
                </c:pt>
                <c:pt idx="365">
                  <c:v>8.8307763040065765</c:v>
                </c:pt>
                <c:pt idx="366">
                  <c:v>8.7899044454097748</c:v>
                </c:pt>
                <c:pt idx="367">
                  <c:v>8.749250739812851</c:v>
                </c:pt>
                <c:pt idx="368">
                  <c:v>8.7088144719600677</c:v>
                </c:pt>
                <c:pt idx="369">
                  <c:v>8.668599933385849</c:v>
                </c:pt>
                <c:pt idx="370">
                  <c:v>8.6286064088344574</c:v>
                </c:pt>
                <c:pt idx="371">
                  <c:v>8.5888358056545258</c:v>
                </c:pt>
                <c:pt idx="372">
                  <c:v>8.5492905080318451</c:v>
                </c:pt>
                <c:pt idx="373">
                  <c:v>8.5099707543849945</c:v>
                </c:pt>
                <c:pt idx="374">
                  <c:v>8.4708786904811859</c:v>
                </c:pt>
                <c:pt idx="375">
                  <c:v>8.4320157468318939</c:v>
                </c:pt>
                <c:pt idx="376">
                  <c:v>8.3933821618556976</c:v>
                </c:pt>
                <c:pt idx="377">
                  <c:v>8.3549793660640717</c:v>
                </c:pt>
                <c:pt idx="378">
                  <c:v>8.3168087899684906</c:v>
                </c:pt>
                <c:pt idx="379">
                  <c:v>8.27887162566185</c:v>
                </c:pt>
                <c:pt idx="380">
                  <c:v>8.2411695420742035</c:v>
                </c:pt>
                <c:pt idx="381">
                  <c:v>8.203702300786972</c:v>
                </c:pt>
                <c:pt idx="382">
                  <c:v>8.1664715707302094</c:v>
                </c:pt>
                <c:pt idx="383">
                  <c:v>8.1294771134853363</c:v>
                </c:pt>
                <c:pt idx="384">
                  <c:v>8.0927213132381439</c:v>
                </c:pt>
                <c:pt idx="385">
                  <c:v>8.0562048852443695</c:v>
                </c:pt>
                <c:pt idx="386">
                  <c:v>8.0199266374111176</c:v>
                </c:pt>
                <c:pt idx="387">
                  <c:v>7.9838899075984955</c:v>
                </c:pt>
                <c:pt idx="388">
                  <c:v>7.9480930268764496</c:v>
                </c:pt>
                <c:pt idx="389">
                  <c:v>7.9125388562679291</c:v>
                </c:pt>
                <c:pt idx="390">
                  <c:v>7.8772257268428802</c:v>
                </c:pt>
                <c:pt idx="391">
                  <c:v>7.8421555459499359</c:v>
                </c:pt>
                <c:pt idx="392">
                  <c:v>7.8073283135890961</c:v>
                </c:pt>
                <c:pt idx="393">
                  <c:v>7.7727456986904144</c:v>
                </c:pt>
                <c:pt idx="394">
                  <c:v>7.7384048402309418</c:v>
                </c:pt>
                <c:pt idx="395">
                  <c:v>7.7043090760707855</c:v>
                </c:pt>
                <c:pt idx="396">
                  <c:v>7.6704579293727875</c:v>
                </c:pt>
                <c:pt idx="397">
                  <c:v>7.6368506848812103</c:v>
                </c:pt>
                <c:pt idx="398">
                  <c:v>7.603489488363266</c:v>
                </c:pt>
                <c:pt idx="399">
                  <c:v>7.5703717172145844</c:v>
                </c:pt>
                <c:pt idx="400">
                  <c:v>7.5374995172023773</c:v>
                </c:pt>
                <c:pt idx="401">
                  <c:v>7.5048714578151703</c:v>
                </c:pt>
                <c:pt idx="402">
                  <c:v>7.4724889695644379</c:v>
                </c:pt>
                <c:pt idx="403">
                  <c:v>7.4403506219387054</c:v>
                </c:pt>
                <c:pt idx="404">
                  <c:v>7.4084576070308685</c:v>
                </c:pt>
                <c:pt idx="405">
                  <c:v>7.3768082559108734</c:v>
                </c:pt>
                <c:pt idx="406">
                  <c:v>7.3454037606716156</c:v>
                </c:pt>
                <c:pt idx="407">
                  <c:v>7.3142426908016205</c:v>
                </c:pt>
                <c:pt idx="408">
                  <c:v>7.2833250463008881</c:v>
                </c:pt>
                <c:pt idx="409">
                  <c:v>7.2526498734951019</c:v>
                </c:pt>
                <c:pt idx="410">
                  <c:v>7.2222176492214203</c:v>
                </c:pt>
                <c:pt idx="411">
                  <c:v>7.1920274198055267</c:v>
                </c:pt>
                <c:pt idx="412">
                  <c:v>7.1620796620845795</c:v>
                </c:pt>
                <c:pt idx="413">
                  <c:v>7.1323717534542084</c:v>
                </c:pt>
                <c:pt idx="414">
                  <c:v>7.1029046475887299</c:v>
                </c:pt>
                <c:pt idx="415">
                  <c:v>7.0736769139766693</c:v>
                </c:pt>
                <c:pt idx="416">
                  <c:v>7.0446873605251312</c:v>
                </c:pt>
                <c:pt idx="417">
                  <c:v>7.0159364640712738</c:v>
                </c:pt>
                <c:pt idx="418">
                  <c:v>6.9874225556850433</c:v>
                </c:pt>
                <c:pt idx="419">
                  <c:v>6.9591446816921234</c:v>
                </c:pt>
                <c:pt idx="420">
                  <c:v>6.9311021268367767</c:v>
                </c:pt>
                <c:pt idx="421">
                  <c:v>6.9032934606075287</c:v>
                </c:pt>
                <c:pt idx="422">
                  <c:v>6.8757184445858002</c:v>
                </c:pt>
                <c:pt idx="423">
                  <c:v>6.8483758866786957</c:v>
                </c:pt>
                <c:pt idx="424">
                  <c:v>6.8212636411190033</c:v>
                </c:pt>
                <c:pt idx="425">
                  <c:v>6.7943805158138275</c:v>
                </c:pt>
                <c:pt idx="426">
                  <c:v>6.7677265107631683</c:v>
                </c:pt>
                <c:pt idx="427">
                  <c:v>6.7412987649440765</c:v>
                </c:pt>
                <c:pt idx="428">
                  <c:v>6.7150968015193939</c:v>
                </c:pt>
                <c:pt idx="429">
                  <c:v>6.6891201436519623</c:v>
                </c:pt>
                <c:pt idx="430">
                  <c:v>6.6633652150630951</c:v>
                </c:pt>
                <c:pt idx="431">
                  <c:v>6.6378317773342133</c:v>
                </c:pt>
                <c:pt idx="432">
                  <c:v>6.6125188767910004</c:v>
                </c:pt>
                <c:pt idx="433">
                  <c:v>6.5874224603176117</c:v>
                </c:pt>
                <c:pt idx="434">
                  <c:v>6.5625446736812592</c:v>
                </c:pt>
                <c:pt idx="435">
                  <c:v>6.5378800332546234</c:v>
                </c:pt>
                <c:pt idx="436">
                  <c:v>6.5134294927120209</c:v>
                </c:pt>
                <c:pt idx="437">
                  <c:v>6.4891892373561859</c:v>
                </c:pt>
                <c:pt idx="438">
                  <c:v>6.4651585519313812</c:v>
                </c:pt>
                <c:pt idx="439">
                  <c:v>6.4413364827632904</c:v>
                </c:pt>
                <c:pt idx="440">
                  <c:v>6.4177192151546478</c:v>
                </c:pt>
                <c:pt idx="441">
                  <c:v>6.3943057954311371</c:v>
                </c:pt>
                <c:pt idx="442">
                  <c:v>6.3710928857326508</c:v>
                </c:pt>
                <c:pt idx="443">
                  <c:v>6.348080962896347</c:v>
                </c:pt>
                <c:pt idx="444">
                  <c:v>6.3252657353878021</c:v>
                </c:pt>
                <c:pt idx="445">
                  <c:v>6.3026452958583832</c:v>
                </c:pt>
                <c:pt idx="446">
                  <c:v>6.2802189290523529</c:v>
                </c:pt>
                <c:pt idx="447">
                  <c:v>6.2579816281795502</c:v>
                </c:pt>
                <c:pt idx="448">
                  <c:v>6.2359338700771332</c:v>
                </c:pt>
                <c:pt idx="449">
                  <c:v>6.2140720784664154</c:v>
                </c:pt>
                <c:pt idx="450">
                  <c:v>6.1923950612545013</c:v>
                </c:pt>
                <c:pt idx="451">
                  <c:v>6.1708975732326508</c:v>
                </c:pt>
                <c:pt idx="452">
                  <c:v>6.1495796144008636</c:v>
                </c:pt>
                <c:pt idx="453">
                  <c:v>6.128438800573349</c:v>
                </c:pt>
                <c:pt idx="454">
                  <c:v>6.1074703633785248</c:v>
                </c:pt>
                <c:pt idx="455">
                  <c:v>6.0866745412349701</c:v>
                </c:pt>
                <c:pt idx="456">
                  <c:v>6.0660460889339447</c:v>
                </c:pt>
                <c:pt idx="457">
                  <c:v>6.0455847680568695</c:v>
                </c:pt>
                <c:pt idx="458">
                  <c:v>6.0252865254878998</c:v>
                </c:pt>
                <c:pt idx="459">
                  <c:v>6.0051480233669281</c:v>
                </c:pt>
                <c:pt idx="460">
                  <c:v>5.9851675927639008</c:v>
                </c:pt>
                <c:pt idx="461">
                  <c:v>5.9653426110744476</c:v>
                </c:pt>
                <c:pt idx="462">
                  <c:v>5.9456687867641449</c:v>
                </c:pt>
                <c:pt idx="463">
                  <c:v>5.9261442124843597</c:v>
                </c:pt>
                <c:pt idx="464">
                  <c:v>5.9067657887935638</c:v>
                </c:pt>
                <c:pt idx="465">
                  <c:v>5.8875313699245453</c:v>
                </c:pt>
                <c:pt idx="466">
                  <c:v>5.8684371411800385</c:v>
                </c:pt>
                <c:pt idx="467">
                  <c:v>5.8494795262813568</c:v>
                </c:pt>
                <c:pt idx="468">
                  <c:v>5.8306556642055511</c:v>
                </c:pt>
                <c:pt idx="469">
                  <c:v>5.8119638860225677</c:v>
                </c:pt>
                <c:pt idx="470">
                  <c:v>5.7933996617794037</c:v>
                </c:pt>
                <c:pt idx="471">
                  <c:v>5.7749601304531097</c:v>
                </c:pt>
                <c:pt idx="472">
                  <c:v>5.7566421926021576</c:v>
                </c:pt>
                <c:pt idx="473">
                  <c:v>5.7384422719478607</c:v>
                </c:pt>
                <c:pt idx="474">
                  <c:v>5.7203582227230072</c:v>
                </c:pt>
                <c:pt idx="475">
                  <c:v>5.7023850381374359</c:v>
                </c:pt>
                <c:pt idx="476">
                  <c:v>5.6845203340053558</c:v>
                </c:pt>
                <c:pt idx="477">
                  <c:v>5.666761726140976</c:v>
                </c:pt>
                <c:pt idx="478">
                  <c:v>5.6491042077541351</c:v>
                </c:pt>
                <c:pt idx="479">
                  <c:v>5.6315449178218842</c:v>
                </c:pt>
                <c:pt idx="480">
                  <c:v>5.6140807569026947</c:v>
                </c:pt>
                <c:pt idx="481">
                  <c:v>5.5967086255550385</c:v>
                </c:pt>
                <c:pt idx="482">
                  <c:v>5.5794235169887543</c:v>
                </c:pt>
                <c:pt idx="483">
                  <c:v>5.5622237622737885</c:v>
                </c:pt>
                <c:pt idx="484">
                  <c:v>5.5451043546199799</c:v>
                </c:pt>
                <c:pt idx="485">
                  <c:v>5.5280629098415375</c:v>
                </c:pt>
                <c:pt idx="486">
                  <c:v>5.5110956132411957</c:v>
                </c:pt>
                <c:pt idx="487">
                  <c:v>5.4941976964473724</c:v>
                </c:pt>
                <c:pt idx="488">
                  <c:v>5.4773670136928558</c:v>
                </c:pt>
                <c:pt idx="489">
                  <c:v>5.460599273443222</c:v>
                </c:pt>
                <c:pt idx="490">
                  <c:v>5.4438911378383636</c:v>
                </c:pt>
                <c:pt idx="491">
                  <c:v>5.4272383153438568</c:v>
                </c:pt>
                <c:pt idx="492">
                  <c:v>5.4106384217739105</c:v>
                </c:pt>
                <c:pt idx="493">
                  <c:v>5.3940859735012054</c:v>
                </c:pt>
                <c:pt idx="494">
                  <c:v>5.3775790631771088</c:v>
                </c:pt>
                <c:pt idx="495">
                  <c:v>5.3611131608486176</c:v>
                </c:pt>
                <c:pt idx="496">
                  <c:v>5.3446832597255707</c:v>
                </c:pt>
                <c:pt idx="497">
                  <c:v>5.3282876908779144</c:v>
                </c:pt>
                <c:pt idx="498">
                  <c:v>5.3119216859340668</c:v>
                </c:pt>
                <c:pt idx="499">
                  <c:v>5.2955819070339203</c:v>
                </c:pt>
                <c:pt idx="500">
                  <c:v>5.2792635858058929</c:v>
                </c:pt>
                <c:pt idx="501">
                  <c:v>5.2629645764827728</c:v>
                </c:pt>
                <c:pt idx="502">
                  <c:v>5.2466796338558197</c:v>
                </c:pt>
                <c:pt idx="503">
                  <c:v>5.2304044663906097</c:v>
                </c:pt>
                <c:pt idx="504">
                  <c:v>5.214136928319931</c:v>
                </c:pt>
                <c:pt idx="505">
                  <c:v>5.197873443365097</c:v>
                </c:pt>
                <c:pt idx="506">
                  <c:v>5.1816082894802094</c:v>
                </c:pt>
                <c:pt idx="507">
                  <c:v>5.1653390824794769</c:v>
                </c:pt>
                <c:pt idx="508">
                  <c:v>5.1490605771541595</c:v>
                </c:pt>
                <c:pt idx="509">
                  <c:v>5.1327703893184662</c:v>
                </c:pt>
                <c:pt idx="510">
                  <c:v>5.1164639890193939</c:v>
                </c:pt>
                <c:pt idx="511">
                  <c:v>5.1001368463039398</c:v>
                </c:pt>
                <c:pt idx="512">
                  <c:v>5.0837872922420502</c:v>
                </c:pt>
                <c:pt idx="513">
                  <c:v>5.0674093663692474</c:v>
                </c:pt>
                <c:pt idx="514">
                  <c:v>5.0510002076625824</c:v>
                </c:pt>
                <c:pt idx="515">
                  <c:v>5.0345557630062103</c:v>
                </c:pt>
                <c:pt idx="516">
                  <c:v>5.0180726945400238</c:v>
                </c:pt>
                <c:pt idx="517">
                  <c:v>5.0015464723110199</c:v>
                </c:pt>
                <c:pt idx="518">
                  <c:v>4.984973281621933</c:v>
                </c:pt>
                <c:pt idx="519">
                  <c:v>4.9683497846126556</c:v>
                </c:pt>
                <c:pt idx="520">
                  <c:v>4.9516726434230804</c:v>
                </c:pt>
                <c:pt idx="521">
                  <c:v>4.934936136007309</c:v>
                </c:pt>
                <c:pt idx="522">
                  <c:v>4.9181388318538666</c:v>
                </c:pt>
                <c:pt idx="523">
                  <c:v>4.9012757241725922</c:v>
                </c:pt>
                <c:pt idx="524">
                  <c:v>4.8843432366847992</c:v>
                </c:pt>
                <c:pt idx="525">
                  <c:v>4.8673370778560638</c:v>
                </c:pt>
                <c:pt idx="526">
                  <c:v>4.8502555787563324</c:v>
                </c:pt>
                <c:pt idx="527">
                  <c:v>4.8330923020839691</c:v>
                </c:pt>
                <c:pt idx="528">
                  <c:v>4.8158455789089203</c:v>
                </c:pt>
                <c:pt idx="529">
                  <c:v>4.7985106408596039</c:v>
                </c:pt>
                <c:pt idx="530">
                  <c:v>4.7810846269130707</c:v>
                </c:pt>
                <c:pt idx="531">
                  <c:v>4.763563483953476</c:v>
                </c:pt>
                <c:pt idx="532">
                  <c:v>4.7459438741207123</c:v>
                </c:pt>
                <c:pt idx="533">
                  <c:v>4.7282215058803558</c:v>
                </c:pt>
                <c:pt idx="534">
                  <c:v>4.7103939950466156</c:v>
                </c:pt>
                <c:pt idx="535">
                  <c:v>4.692457526922226</c:v>
                </c:pt>
                <c:pt idx="536">
                  <c:v>4.6744078099727631</c:v>
                </c:pt>
                <c:pt idx="537">
                  <c:v>4.6562419831752777</c:v>
                </c:pt>
                <c:pt idx="538">
                  <c:v>4.6379567086696625</c:v>
                </c:pt>
                <c:pt idx="539">
                  <c:v>4.6195481717586517</c:v>
                </c:pt>
                <c:pt idx="540">
                  <c:v>4.6010139882564545</c:v>
                </c:pt>
                <c:pt idx="541">
                  <c:v>4.5823489129543304</c:v>
                </c:pt>
                <c:pt idx="542">
                  <c:v>4.5635517537593842</c:v>
                </c:pt>
                <c:pt idx="543">
                  <c:v>4.5446177423000336</c:v>
                </c:pt>
                <c:pt idx="544">
                  <c:v>4.5255456864833832</c:v>
                </c:pt>
                <c:pt idx="545">
                  <c:v>4.5063305795192719</c:v>
                </c:pt>
                <c:pt idx="546">
                  <c:v>4.4869688451290131</c:v>
                </c:pt>
                <c:pt idx="547">
                  <c:v>4.4674595296382904</c:v>
                </c:pt>
                <c:pt idx="548">
                  <c:v>4.4477966725826263</c:v>
                </c:pt>
                <c:pt idx="549">
                  <c:v>4.4279802739620209</c:v>
                </c:pt>
                <c:pt idx="550">
                  <c:v>4.4080060422420502</c:v>
                </c:pt>
                <c:pt idx="551">
                  <c:v>4.3878704011440277</c:v>
                </c:pt>
                <c:pt idx="552">
                  <c:v>4.3675728738307953</c:v>
                </c:pt>
                <c:pt idx="553">
                  <c:v>4.3471067845821381</c:v>
                </c:pt>
                <c:pt idx="554">
                  <c:v>4.3264730870723724</c:v>
                </c:pt>
                <c:pt idx="555">
                  <c:v>4.3056662976741791</c:v>
                </c:pt>
                <c:pt idx="556">
                  <c:v>4.2846857011318207</c:v>
                </c:pt>
                <c:pt idx="557">
                  <c:v>4.2635279595851898</c:v>
                </c:pt>
                <c:pt idx="558">
                  <c:v>4.2421904504299164</c:v>
                </c:pt>
                <c:pt idx="559">
                  <c:v>4.2206712663173676</c:v>
                </c:pt>
                <c:pt idx="560">
                  <c:v>4.198967307806015</c:v>
                </c:pt>
                <c:pt idx="561">
                  <c:v>4.1770764291286469</c:v>
                </c:pt>
                <c:pt idx="562">
                  <c:v>4.1549960076808929</c:v>
                </c:pt>
                <c:pt idx="563">
                  <c:v>4.1327255666255951</c:v>
                </c:pt>
                <c:pt idx="564">
                  <c:v>4.1102608144283295</c:v>
                </c:pt>
                <c:pt idx="565">
                  <c:v>4.0875998437404633</c:v>
                </c:pt>
                <c:pt idx="566">
                  <c:v>4.0647424161434174</c:v>
                </c:pt>
                <c:pt idx="567">
                  <c:v>4.041684478521347</c:v>
                </c:pt>
                <c:pt idx="568">
                  <c:v>4.0184255540370941</c:v>
                </c:pt>
                <c:pt idx="569">
                  <c:v>3.9949634969234467</c:v>
                </c:pt>
                <c:pt idx="570">
                  <c:v>3.9712961614131927</c:v>
                </c:pt>
                <c:pt idx="571">
                  <c:v>3.9474223554134369</c:v>
                </c:pt>
                <c:pt idx="572">
                  <c:v>3.9233396947383881</c:v>
                </c:pt>
                <c:pt idx="573">
                  <c:v>3.8990484178066254</c:v>
                </c:pt>
                <c:pt idx="574">
                  <c:v>3.8745449483394623</c:v>
                </c:pt>
                <c:pt idx="575">
                  <c:v>3.8498300015926361</c:v>
                </c:pt>
                <c:pt idx="576">
                  <c:v>3.8249011933803558</c:v>
                </c:pt>
                <c:pt idx="577">
                  <c:v>3.7997578084468842</c:v>
                </c:pt>
                <c:pt idx="578">
                  <c:v>3.7743986546993256</c:v>
                </c:pt>
                <c:pt idx="579">
                  <c:v>3.7488218247890472</c:v>
                </c:pt>
                <c:pt idx="580">
                  <c:v>3.7230277955532074</c:v>
                </c:pt>
                <c:pt idx="581">
                  <c:v>3.6970146596431732</c:v>
                </c:pt>
                <c:pt idx="582">
                  <c:v>3.6707826554775238</c:v>
                </c:pt>
                <c:pt idx="583">
                  <c:v>3.6443322598934174</c:v>
                </c:pt>
                <c:pt idx="584">
                  <c:v>3.6176608502864838</c:v>
                </c:pt>
                <c:pt idx="585">
                  <c:v>3.5907681882381439</c:v>
                </c:pt>
                <c:pt idx="586">
                  <c:v>3.5636545121669769</c:v>
                </c:pt>
                <c:pt idx="587">
                  <c:v>3.5363200604915619</c:v>
                </c:pt>
                <c:pt idx="588">
                  <c:v>3.5087648332118988</c:v>
                </c:pt>
                <c:pt idx="589">
                  <c:v>3.4809876382350922</c:v>
                </c:pt>
                <c:pt idx="590">
                  <c:v>3.4529901444911957</c:v>
                </c:pt>
                <c:pt idx="591">
                  <c:v>3.4247713983058929</c:v>
                </c:pt>
                <c:pt idx="592">
                  <c:v>3.3963321149349213</c:v>
                </c:pt>
                <c:pt idx="593">
                  <c:v>3.3676737248897552</c:v>
                </c:pt>
                <c:pt idx="594">
                  <c:v>3.338794082403183</c:v>
                </c:pt>
                <c:pt idx="595">
                  <c:v>3.3096979558467865</c:v>
                </c:pt>
                <c:pt idx="596">
                  <c:v>3.2803831994533539</c:v>
                </c:pt>
                <c:pt idx="597">
                  <c:v>3.2508510053157806</c:v>
                </c:pt>
                <c:pt idx="598">
                  <c:v>3.2211037576198578</c:v>
                </c:pt>
                <c:pt idx="599">
                  <c:v>3.1911414563655853</c:v>
                </c:pt>
                <c:pt idx="600">
                  <c:v>3.1609660089015961</c:v>
                </c:pt>
                <c:pt idx="601">
                  <c:v>3.1305783689022064</c:v>
                </c:pt>
                <c:pt idx="602">
                  <c:v>3.0999809205532074</c:v>
                </c:pt>
                <c:pt idx="603">
                  <c:v>3.0691750943660736</c:v>
                </c:pt>
                <c:pt idx="604">
                  <c:v>3.0381625592708588</c:v>
                </c:pt>
                <c:pt idx="605">
                  <c:v>3.0069454610347748</c:v>
                </c:pt>
                <c:pt idx="606">
                  <c:v>2.9755252301692963</c:v>
                </c:pt>
                <c:pt idx="607">
                  <c:v>2.9439049661159515</c:v>
                </c:pt>
                <c:pt idx="608">
                  <c:v>2.9120865762233734</c:v>
                </c:pt>
                <c:pt idx="609">
                  <c:v>2.8800733983516693</c:v>
                </c:pt>
                <c:pt idx="610">
                  <c:v>2.8478671014308929</c:v>
                </c:pt>
                <c:pt idx="611">
                  <c:v>2.8154722154140472</c:v>
                </c:pt>
                <c:pt idx="612">
                  <c:v>2.7828889787197113</c:v>
                </c:pt>
                <c:pt idx="613">
                  <c:v>2.7501226365566254</c:v>
                </c:pt>
                <c:pt idx="614">
                  <c:v>2.717176765203476</c:v>
                </c:pt>
                <c:pt idx="615">
                  <c:v>2.6840527951717377</c:v>
                </c:pt>
                <c:pt idx="616">
                  <c:v>2.6507566869258881</c:v>
                </c:pt>
                <c:pt idx="617">
                  <c:v>2.6172910630702972</c:v>
                </c:pt>
                <c:pt idx="618">
                  <c:v>2.5836604535579681</c:v>
                </c:pt>
                <c:pt idx="619">
                  <c:v>2.5498674809932709</c:v>
                </c:pt>
                <c:pt idx="620">
                  <c:v>2.5159169137477875</c:v>
                </c:pt>
                <c:pt idx="621">
                  <c:v>2.4818144738674164</c:v>
                </c:pt>
                <c:pt idx="622">
                  <c:v>2.4475644528865814</c:v>
                </c:pt>
                <c:pt idx="623">
                  <c:v>2.4131713807582855</c:v>
                </c:pt>
                <c:pt idx="624">
                  <c:v>2.3786393105983734</c:v>
                </c:pt>
                <c:pt idx="625">
                  <c:v>2.3439742028713226</c:v>
                </c:pt>
                <c:pt idx="626">
                  <c:v>2.3091820180416107</c:v>
                </c:pt>
                <c:pt idx="627">
                  <c:v>2.2742663323879242</c:v>
                </c:pt>
                <c:pt idx="628">
                  <c:v>2.2392345368862152</c:v>
                </c:pt>
                <c:pt idx="629">
                  <c:v>2.204091876745224</c:v>
                </c:pt>
                <c:pt idx="630">
                  <c:v>2.1688443124294281</c:v>
                </c:pt>
                <c:pt idx="631">
                  <c:v>2.1334985196590424</c:v>
                </c:pt>
                <c:pt idx="632">
                  <c:v>2.0980609357357025</c:v>
                </c:pt>
                <c:pt idx="633">
                  <c:v>2.0625379979610443</c:v>
                </c:pt>
                <c:pt idx="634">
                  <c:v>2.0269361436367035</c:v>
                </c:pt>
                <c:pt idx="635">
                  <c:v>1.9912627637386322</c:v>
                </c:pt>
                <c:pt idx="636">
                  <c:v>1.9555257260799408</c:v>
                </c:pt>
                <c:pt idx="637">
                  <c:v>1.919731467962265</c:v>
                </c:pt>
                <c:pt idx="638">
                  <c:v>1.8838869035243988</c:v>
                </c:pt>
                <c:pt idx="639">
                  <c:v>1.8480022847652435</c:v>
                </c:pt>
                <c:pt idx="640">
                  <c:v>1.8120835721492767</c:v>
                </c:pt>
                <c:pt idx="641">
                  <c:v>1.7761400640010834</c:v>
                </c:pt>
                <c:pt idx="642">
                  <c:v>1.7401803433895111</c:v>
                </c:pt>
                <c:pt idx="643">
                  <c:v>1.7042120397090912</c:v>
                </c:pt>
                <c:pt idx="644">
                  <c:v>1.6682456433773041</c:v>
                </c:pt>
                <c:pt idx="645">
                  <c:v>1.6322880685329437</c:v>
                </c:pt>
                <c:pt idx="646">
                  <c:v>1.5963509976863861</c:v>
                </c:pt>
                <c:pt idx="647">
                  <c:v>1.5604427754878998</c:v>
                </c:pt>
                <c:pt idx="648">
                  <c:v>1.524573415517807</c:v>
                </c:pt>
                <c:pt idx="649">
                  <c:v>1.488752692937851</c:v>
                </c:pt>
                <c:pt idx="650">
                  <c:v>1.4529910981655121</c:v>
                </c:pt>
                <c:pt idx="651">
                  <c:v>1.4172998368740082</c:v>
                </c:pt>
                <c:pt idx="652">
                  <c:v>1.3816886842250824</c:v>
                </c:pt>
                <c:pt idx="653">
                  <c:v>1.3461683690547943</c:v>
                </c:pt>
                <c:pt idx="654">
                  <c:v>1.3107517659664154</c:v>
                </c:pt>
                <c:pt idx="655">
                  <c:v>1.2754476964473724</c:v>
                </c:pt>
                <c:pt idx="656">
                  <c:v>1.2402707040309906</c:v>
                </c:pt>
                <c:pt idx="657">
                  <c:v>1.2052308022975922</c:v>
                </c:pt>
                <c:pt idx="658">
                  <c:v>1.1703411042690277</c:v>
                </c:pt>
                <c:pt idx="659">
                  <c:v>1.1356142461299896</c:v>
                </c:pt>
                <c:pt idx="660">
                  <c:v>1.1010626256465912</c:v>
                </c:pt>
                <c:pt idx="661">
                  <c:v>1.0666984021663666</c:v>
                </c:pt>
                <c:pt idx="662">
                  <c:v>1.0325365960597992</c:v>
                </c:pt>
                <c:pt idx="663">
                  <c:v>0.99858912825584412</c:v>
                </c:pt>
                <c:pt idx="664">
                  <c:v>0.96487125754356384</c:v>
                </c:pt>
                <c:pt idx="665">
                  <c:v>0.93139562010765076</c:v>
                </c:pt>
                <c:pt idx="666">
                  <c:v>0.89817628264427185</c:v>
                </c:pt>
                <c:pt idx="667">
                  <c:v>0.86522945761680603</c:v>
                </c:pt>
                <c:pt idx="668">
                  <c:v>0.83256849646568298</c:v>
                </c:pt>
                <c:pt idx="669">
                  <c:v>0.80021056532859802</c:v>
                </c:pt>
                <c:pt idx="670">
                  <c:v>0.76816877722740173</c:v>
                </c:pt>
                <c:pt idx="671">
                  <c:v>0.73645910620689392</c:v>
                </c:pt>
                <c:pt idx="672">
                  <c:v>0.7050996720790863</c:v>
                </c:pt>
                <c:pt idx="673">
                  <c:v>0.67410525679588318</c:v>
                </c:pt>
                <c:pt idx="674">
                  <c:v>0.64349159598350525</c:v>
                </c:pt>
                <c:pt idx="675">
                  <c:v>0.61327752470970154</c:v>
                </c:pt>
                <c:pt idx="676">
                  <c:v>0.58347830176353455</c:v>
                </c:pt>
                <c:pt idx="677">
                  <c:v>0.5541127622127533</c:v>
                </c:pt>
                <c:pt idx="678">
                  <c:v>0.52519688010215759</c:v>
                </c:pt>
                <c:pt idx="679">
                  <c:v>0.49675187468528748</c:v>
                </c:pt>
                <c:pt idx="680">
                  <c:v>0.46879348158836365</c:v>
                </c:pt>
                <c:pt idx="681">
                  <c:v>0.44134125113487244</c:v>
                </c:pt>
                <c:pt idx="682">
                  <c:v>0.41441497206687927</c:v>
                </c:pt>
                <c:pt idx="683">
                  <c:v>0.38803157210350037</c:v>
                </c:pt>
                <c:pt idx="684">
                  <c:v>0.36221274733543396</c:v>
                </c:pt>
                <c:pt idx="685">
                  <c:v>0.33697828650474548</c:v>
                </c:pt>
                <c:pt idx="686">
                  <c:v>0.31234797835350037</c:v>
                </c:pt>
                <c:pt idx="687">
                  <c:v>0.28834304213523865</c:v>
                </c:pt>
                <c:pt idx="688">
                  <c:v>0.26498350501060486</c:v>
                </c:pt>
                <c:pt idx="689">
                  <c:v>0.24229130148887634</c:v>
                </c:pt>
                <c:pt idx="690">
                  <c:v>0.22028765082359314</c:v>
                </c:pt>
                <c:pt idx="691">
                  <c:v>0.1989949643611908</c:v>
                </c:pt>
                <c:pt idx="692">
                  <c:v>0.17843446135520935</c:v>
                </c:pt>
                <c:pt idx="693">
                  <c:v>0.15862998366355896</c:v>
                </c:pt>
                <c:pt idx="694">
                  <c:v>0.13960418105125427</c:v>
                </c:pt>
                <c:pt idx="695">
                  <c:v>0.12138018012046814</c:v>
                </c:pt>
                <c:pt idx="696">
                  <c:v>0.10398134589195251</c:v>
                </c:pt>
                <c:pt idx="697">
                  <c:v>8.7431997060775757E-2</c:v>
                </c:pt>
                <c:pt idx="698">
                  <c:v>7.1756929159164429E-2</c:v>
                </c:pt>
                <c:pt idx="699">
                  <c:v>5.698046088218689E-2</c:v>
                </c:pt>
                <c:pt idx="700">
                  <c:v>4.3127864599227905E-2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B9-4875-98BA-5A1BE16EA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693968"/>
        <c:axId val="507692000"/>
      </c:scatterChart>
      <c:valAx>
        <c:axId val="50769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Niveau</a:t>
                </a:r>
                <a:r>
                  <a:rPr lang="en-GB" baseline="0"/>
                  <a:t> [msm]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2000"/>
        <c:crosses val="autoZero"/>
        <c:crossBetween val="midCat"/>
      </c:valAx>
      <c:valAx>
        <c:axId val="50769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 [hm³]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3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997759756524927"/>
          <c:y val="0.53745605813629738"/>
          <c:w val="0.33780725133116085"/>
          <c:h val="0.1327041057813199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L = f(V)</a:t>
            </a:r>
            <a:endParaRPr lang="en-GB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746163085546511"/>
          <c:y val="0.46717221322944386"/>
          <c:w val="0.71063687219182359"/>
          <c:h val="0.4464972975938983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6675" cap="rnd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9.4381883578415343E-2"/>
                  <c:y val="-0.39075841030803543"/>
                </c:manualLayout>
              </c:layout>
              <c:numFmt formatCode="0.000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'Reservoir Curves'!$R$12:$R$712</c:f>
              <c:numCache>
                <c:formatCode>0.0</c:formatCode>
                <c:ptCount val="701"/>
                <c:pt idx="0">
                  <c:v>46.620499223470688</c:v>
                </c:pt>
                <c:pt idx="1">
                  <c:v>46.141031354665756</c:v>
                </c:pt>
                <c:pt idx="2">
                  <c:v>45.66866335272789</c:v>
                </c:pt>
                <c:pt idx="3">
                  <c:v>45.203303664922714</c:v>
                </c:pt>
                <c:pt idx="4">
                  <c:v>44.744871228933334</c:v>
                </c:pt>
                <c:pt idx="5">
                  <c:v>44.293278306722641</c:v>
                </c:pt>
                <c:pt idx="6">
                  <c:v>43.848440021276474</c:v>
                </c:pt>
                <c:pt idx="7">
                  <c:v>43.410272210836411</c:v>
                </c:pt>
                <c:pt idx="8">
                  <c:v>42.978692620992661</c:v>
                </c:pt>
                <c:pt idx="9">
                  <c:v>42.553619235754013</c:v>
                </c:pt>
                <c:pt idx="10">
                  <c:v>42.134968131780624</c:v>
                </c:pt>
                <c:pt idx="11">
                  <c:v>41.722659200429916</c:v>
                </c:pt>
                <c:pt idx="12">
                  <c:v>41.316612809896469</c:v>
                </c:pt>
                <c:pt idx="13">
                  <c:v>40.916747897863388</c:v>
                </c:pt>
                <c:pt idx="14">
                  <c:v>40.522986501455307</c:v>
                </c:pt>
                <c:pt idx="15">
                  <c:v>40.13525065779686</c:v>
                </c:pt>
                <c:pt idx="16">
                  <c:v>39.753460735082626</c:v>
                </c:pt>
                <c:pt idx="17">
                  <c:v>39.377541869878769</c:v>
                </c:pt>
                <c:pt idx="18">
                  <c:v>39.0074163377285</c:v>
                </c:pt>
                <c:pt idx="19">
                  <c:v>38.643010228872299</c:v>
                </c:pt>
                <c:pt idx="20">
                  <c:v>38.284247726202011</c:v>
                </c:pt>
                <c:pt idx="21">
                  <c:v>37.931053727865219</c:v>
                </c:pt>
                <c:pt idx="22">
                  <c:v>37.583356469869614</c:v>
                </c:pt>
                <c:pt idx="23">
                  <c:v>37.241081565618515</c:v>
                </c:pt>
                <c:pt idx="24">
                  <c:v>36.904158443212509</c:v>
                </c:pt>
                <c:pt idx="25">
                  <c:v>36.572516053915024</c:v>
                </c:pt>
                <c:pt idx="26">
                  <c:v>36.246081203222275</c:v>
                </c:pt>
                <c:pt idx="27">
                  <c:v>35.924784034490585</c:v>
                </c:pt>
                <c:pt idx="28">
                  <c:v>35.608556360006332</c:v>
                </c:pt>
                <c:pt idx="29">
                  <c:v>35.297329038381577</c:v>
                </c:pt>
                <c:pt idx="30">
                  <c:v>34.991031497716904</c:v>
                </c:pt>
                <c:pt idx="31">
                  <c:v>34.689601272344589</c:v>
                </c:pt>
                <c:pt idx="32">
                  <c:v>34.392965406179428</c:v>
                </c:pt>
                <c:pt idx="33">
                  <c:v>34.101062148809433</c:v>
                </c:pt>
                <c:pt idx="34">
                  <c:v>33.813823074102402</c:v>
                </c:pt>
                <c:pt idx="35">
                  <c:v>33.531183332204819</c:v>
                </c:pt>
                <c:pt idx="36">
                  <c:v>33.253079980611801</c:v>
                </c:pt>
                <c:pt idx="37">
                  <c:v>32.979446738958359</c:v>
                </c:pt>
                <c:pt idx="38">
                  <c:v>32.710224956274033</c:v>
                </c:pt>
                <c:pt idx="39">
                  <c:v>32.445345491170883</c:v>
                </c:pt>
                <c:pt idx="40">
                  <c:v>32.184751361608505</c:v>
                </c:pt>
                <c:pt idx="41">
                  <c:v>31.928379863500595</c:v>
                </c:pt>
                <c:pt idx="42">
                  <c:v>31.676169008016586</c:v>
                </c:pt>
                <c:pt idx="43">
                  <c:v>31.42806014418602</c:v>
                </c:pt>
                <c:pt idx="44">
                  <c:v>31.183993190526962</c:v>
                </c:pt>
                <c:pt idx="45">
                  <c:v>30.943907350301743</c:v>
                </c:pt>
                <c:pt idx="46">
                  <c:v>30.707746118307114</c:v>
                </c:pt>
                <c:pt idx="47">
                  <c:v>30.475451320409775</c:v>
                </c:pt>
                <c:pt idx="48">
                  <c:v>30.246965259313583</c:v>
                </c:pt>
                <c:pt idx="49">
                  <c:v>30.022231191396713</c:v>
                </c:pt>
                <c:pt idx="50">
                  <c:v>29.801194280385971</c:v>
                </c:pt>
                <c:pt idx="51">
                  <c:v>29.583796828985214</c:v>
                </c:pt>
                <c:pt idx="52">
                  <c:v>29.369985193014145</c:v>
                </c:pt>
                <c:pt idx="53">
                  <c:v>29.159703344106674</c:v>
                </c:pt>
                <c:pt idx="54">
                  <c:v>28.952899783849716</c:v>
                </c:pt>
                <c:pt idx="55">
                  <c:v>28.749520629644394</c:v>
                </c:pt>
                <c:pt idx="56">
                  <c:v>28.549511045217514</c:v>
                </c:pt>
                <c:pt idx="57">
                  <c:v>28.352820008993149</c:v>
                </c:pt>
                <c:pt idx="58">
                  <c:v>28.159397453069687</c:v>
                </c:pt>
                <c:pt idx="59">
                  <c:v>27.969189256429672</c:v>
                </c:pt>
                <c:pt idx="60">
                  <c:v>27.782147973775864</c:v>
                </c:pt>
                <c:pt idx="61">
                  <c:v>27.598219722509384</c:v>
                </c:pt>
                <c:pt idx="62">
                  <c:v>27.417359203100204</c:v>
                </c:pt>
                <c:pt idx="63">
                  <c:v>27.239513486623764</c:v>
                </c:pt>
                <c:pt idx="64">
                  <c:v>27.064636319875717</c:v>
                </c:pt>
                <c:pt idx="65">
                  <c:v>26.892679542303085</c:v>
                </c:pt>
                <c:pt idx="66">
                  <c:v>26.723595231771469</c:v>
                </c:pt>
                <c:pt idx="67">
                  <c:v>26.557335942983627</c:v>
                </c:pt>
                <c:pt idx="68">
                  <c:v>26.393857806921005</c:v>
                </c:pt>
                <c:pt idx="69">
                  <c:v>26.233112186193466</c:v>
                </c:pt>
                <c:pt idx="70">
                  <c:v>26.075052827596664</c:v>
                </c:pt>
                <c:pt idx="71">
                  <c:v>25.919637531042099</c:v>
                </c:pt>
                <c:pt idx="72">
                  <c:v>25.76682123541832</c:v>
                </c:pt>
                <c:pt idx="73">
                  <c:v>25.616560071706772</c:v>
                </c:pt>
                <c:pt idx="74">
                  <c:v>25.468806833028793</c:v>
                </c:pt>
                <c:pt idx="75">
                  <c:v>25.323523849248886</c:v>
                </c:pt>
                <c:pt idx="76">
                  <c:v>25.180666774511337</c:v>
                </c:pt>
                <c:pt idx="77">
                  <c:v>25.040192693471909</c:v>
                </c:pt>
                <c:pt idx="78">
                  <c:v>24.902061313390732</c:v>
                </c:pt>
                <c:pt idx="79">
                  <c:v>24.766231387853622</c:v>
                </c:pt>
                <c:pt idx="80">
                  <c:v>24.632661908864975</c:v>
                </c:pt>
                <c:pt idx="81">
                  <c:v>24.501311868429184</c:v>
                </c:pt>
                <c:pt idx="82">
                  <c:v>24.372143596410751</c:v>
                </c:pt>
                <c:pt idx="83">
                  <c:v>24.245115131139755</c:v>
                </c:pt>
                <c:pt idx="84">
                  <c:v>24.120191186666489</c:v>
                </c:pt>
                <c:pt idx="85">
                  <c:v>23.997333377599716</c:v>
                </c:pt>
                <c:pt idx="86">
                  <c:v>23.876499503850937</c:v>
                </c:pt>
                <c:pt idx="87">
                  <c:v>23.757657617330551</c:v>
                </c:pt>
                <c:pt idx="88">
                  <c:v>23.640767186880112</c:v>
                </c:pt>
                <c:pt idx="89">
                  <c:v>23.525792926549911</c:v>
                </c:pt>
                <c:pt idx="90">
                  <c:v>23.412699550390244</c:v>
                </c:pt>
                <c:pt idx="91">
                  <c:v>23.301448911428452</c:v>
                </c:pt>
                <c:pt idx="92">
                  <c:v>23.192010253667831</c:v>
                </c:pt>
                <c:pt idx="93">
                  <c:v>23.084343761205673</c:v>
                </c:pt>
                <c:pt idx="94">
                  <c:v>22.978418439626694</c:v>
                </c:pt>
                <c:pt idx="95">
                  <c:v>22.874200910329819</c:v>
                </c:pt>
                <c:pt idx="96">
                  <c:v>22.771655410528183</c:v>
                </c:pt>
                <c:pt idx="97">
                  <c:v>22.67074927687645</c:v>
                </c:pt>
                <c:pt idx="98">
                  <c:v>22.571452230215073</c:v>
                </c:pt>
                <c:pt idx="99">
                  <c:v>22.473728984594345</c:v>
                </c:pt>
                <c:pt idx="100">
                  <c:v>22.377550929784775</c:v>
                </c:pt>
                <c:pt idx="101">
                  <c:v>22.282883733510971</c:v>
                </c:pt>
                <c:pt idx="102">
                  <c:v>22.189697355031967</c:v>
                </c:pt>
                <c:pt idx="103">
                  <c:v>22.097963184118271</c:v>
                </c:pt>
                <c:pt idx="104">
                  <c:v>22.007646650075912</c:v>
                </c:pt>
                <c:pt idx="105">
                  <c:v>21.918723195791245</c:v>
                </c:pt>
                <c:pt idx="106">
                  <c:v>21.831159919500351</c:v>
                </c:pt>
                <c:pt idx="107">
                  <c:v>21.744928687810898</c:v>
                </c:pt>
                <c:pt idx="108">
                  <c:v>21.660001844167709</c:v>
                </c:pt>
                <c:pt idx="109">
                  <c:v>21.576350778341293</c:v>
                </c:pt>
                <c:pt idx="110">
                  <c:v>21.493945926427841</c:v>
                </c:pt>
                <c:pt idx="111">
                  <c:v>21.412762254476547</c:v>
                </c:pt>
                <c:pt idx="112">
                  <c:v>21.332772344350815</c:v>
                </c:pt>
                <c:pt idx="113">
                  <c:v>21.253944247961044</c:v>
                </c:pt>
                <c:pt idx="114">
                  <c:v>21.176261276006699</c:v>
                </c:pt>
                <c:pt idx="115">
                  <c:v>21.099689573049545</c:v>
                </c:pt>
                <c:pt idx="116">
                  <c:v>21.02420648932457</c:v>
                </c:pt>
                <c:pt idx="117">
                  <c:v>20.949786514043808</c:v>
                </c:pt>
                <c:pt idx="118">
                  <c:v>20.876405328512192</c:v>
                </c:pt>
                <c:pt idx="119">
                  <c:v>20.804037183523178</c:v>
                </c:pt>
                <c:pt idx="120">
                  <c:v>20.732658237218857</c:v>
                </c:pt>
                <c:pt idx="121">
                  <c:v>20.662246078252792</c:v>
                </c:pt>
                <c:pt idx="122">
                  <c:v>20.592774480581284</c:v>
                </c:pt>
                <c:pt idx="123">
                  <c:v>20.524223178625107</c:v>
                </c:pt>
                <c:pt idx="124">
                  <c:v>20.456567138433456</c:v>
                </c:pt>
                <c:pt idx="125">
                  <c:v>20.389783471822739</c:v>
                </c:pt>
                <c:pt idx="126">
                  <c:v>20.323852628469467</c:v>
                </c:pt>
                <c:pt idx="127">
                  <c:v>20.258751720190048</c:v>
                </c:pt>
                <c:pt idx="128">
                  <c:v>20.194458335638046</c:v>
                </c:pt>
                <c:pt idx="129">
                  <c:v>20.130951970815659</c:v>
                </c:pt>
                <c:pt idx="130">
                  <c:v>20.068210929632187</c:v>
                </c:pt>
                <c:pt idx="131">
                  <c:v>20.00621685385704</c:v>
                </c:pt>
                <c:pt idx="132">
                  <c:v>19.9449482858181</c:v>
                </c:pt>
                <c:pt idx="133">
                  <c:v>19.884384721517563</c:v>
                </c:pt>
                <c:pt idx="134">
                  <c:v>19.824507564306259</c:v>
                </c:pt>
                <c:pt idx="135">
                  <c:v>19.765296787023544</c:v>
                </c:pt>
                <c:pt idx="136">
                  <c:v>19.706735223531723</c:v>
                </c:pt>
                <c:pt idx="137">
                  <c:v>19.648800700902939</c:v>
                </c:pt>
                <c:pt idx="138">
                  <c:v>19.591478675603867</c:v>
                </c:pt>
                <c:pt idx="139">
                  <c:v>19.534749120473862</c:v>
                </c:pt>
                <c:pt idx="140">
                  <c:v>19.478594869375229</c:v>
                </c:pt>
                <c:pt idx="141">
                  <c:v>19.422997325658798</c:v>
                </c:pt>
                <c:pt idx="142">
                  <c:v>19.367941945791245</c:v>
                </c:pt>
                <c:pt idx="143">
                  <c:v>19.313409894704819</c:v>
                </c:pt>
                <c:pt idx="144">
                  <c:v>19.2593854367733</c:v>
                </c:pt>
                <c:pt idx="145">
                  <c:v>19.205851405858994</c:v>
                </c:pt>
                <c:pt idx="146">
                  <c:v>19.152793020009995</c:v>
                </c:pt>
                <c:pt idx="147">
                  <c:v>19.100191682577133</c:v>
                </c:pt>
                <c:pt idx="148">
                  <c:v>19.048037379980087</c:v>
                </c:pt>
                <c:pt idx="149">
                  <c:v>18.996308416128159</c:v>
                </c:pt>
                <c:pt idx="150">
                  <c:v>18.944994539022446</c:v>
                </c:pt>
                <c:pt idx="151">
                  <c:v>18.894080489873886</c:v>
                </c:pt>
                <c:pt idx="152">
                  <c:v>18.843550533056259</c:v>
                </c:pt>
                <c:pt idx="153">
                  <c:v>18.793390840291977</c:v>
                </c:pt>
                <c:pt idx="154">
                  <c:v>18.74358806014061</c:v>
                </c:pt>
                <c:pt idx="155">
                  <c:v>18.694130271673203</c:v>
                </c:pt>
                <c:pt idx="156">
                  <c:v>18.645001500844955</c:v>
                </c:pt>
                <c:pt idx="157">
                  <c:v>18.596190541982651</c:v>
                </c:pt>
                <c:pt idx="158">
                  <c:v>18.547682136297226</c:v>
                </c:pt>
                <c:pt idx="159">
                  <c:v>18.499466270208359</c:v>
                </c:pt>
                <c:pt idx="160">
                  <c:v>18.451528161764145</c:v>
                </c:pt>
                <c:pt idx="161">
                  <c:v>18.403859227895737</c:v>
                </c:pt>
                <c:pt idx="162">
                  <c:v>18.356446117162704</c:v>
                </c:pt>
                <c:pt idx="163">
                  <c:v>18.309274762868881</c:v>
                </c:pt>
                <c:pt idx="164">
                  <c:v>18.262338250875473</c:v>
                </c:pt>
                <c:pt idx="165">
                  <c:v>18.215621799230576</c:v>
                </c:pt>
                <c:pt idx="166">
                  <c:v>18.169115871191025</c:v>
                </c:pt>
                <c:pt idx="167">
                  <c:v>18.122810930013657</c:v>
                </c:pt>
                <c:pt idx="168">
                  <c:v>18.07669386267662</c:v>
                </c:pt>
                <c:pt idx="169">
                  <c:v>18.030758231878281</c:v>
                </c:pt>
                <c:pt idx="170">
                  <c:v>17.984992116689682</c:v>
                </c:pt>
                <c:pt idx="171">
                  <c:v>17.939384073019028</c:v>
                </c:pt>
                <c:pt idx="172">
                  <c:v>17.893926948308945</c:v>
                </c:pt>
                <c:pt idx="173">
                  <c:v>17.848612636327744</c:v>
                </c:pt>
                <c:pt idx="174">
                  <c:v>17.803428262472153</c:v>
                </c:pt>
                <c:pt idx="175">
                  <c:v>17.758367389440536</c:v>
                </c:pt>
                <c:pt idx="176">
                  <c:v>17.71342071890831</c:v>
                </c:pt>
                <c:pt idx="177">
                  <c:v>17.668580621480942</c:v>
                </c:pt>
                <c:pt idx="178">
                  <c:v>17.62383708357811</c:v>
                </c:pt>
                <c:pt idx="179">
                  <c:v>17.579183429479599</c:v>
                </c:pt>
                <c:pt idx="180">
                  <c:v>17.534614413976669</c:v>
                </c:pt>
                <c:pt idx="181">
                  <c:v>17.490115731954575</c:v>
                </c:pt>
                <c:pt idx="182">
                  <c:v>17.445686191320419</c:v>
                </c:pt>
                <c:pt idx="183">
                  <c:v>17.40131601691246</c:v>
                </c:pt>
                <c:pt idx="184">
                  <c:v>17.356998056173325</c:v>
                </c:pt>
                <c:pt idx="185">
                  <c:v>17.312726110219955</c:v>
                </c:pt>
                <c:pt idx="186">
                  <c:v>17.268493503332138</c:v>
                </c:pt>
                <c:pt idx="187">
                  <c:v>17.224291890859604</c:v>
                </c:pt>
                <c:pt idx="188">
                  <c:v>17.180117219686508</c:v>
                </c:pt>
                <c:pt idx="189">
                  <c:v>17.135963290929794</c:v>
                </c:pt>
                <c:pt idx="190">
                  <c:v>17.091824382543564</c:v>
                </c:pt>
                <c:pt idx="191">
                  <c:v>17.047691911458969</c:v>
                </c:pt>
                <c:pt idx="192">
                  <c:v>17.003563493490219</c:v>
                </c:pt>
                <c:pt idx="193">
                  <c:v>16.959431499242783</c:v>
                </c:pt>
                <c:pt idx="194">
                  <c:v>16.915292829275131</c:v>
                </c:pt>
                <c:pt idx="195">
                  <c:v>16.871142476797104</c:v>
                </c:pt>
                <c:pt idx="196">
                  <c:v>16.826971381902695</c:v>
                </c:pt>
                <c:pt idx="197">
                  <c:v>16.782779544591904</c:v>
                </c:pt>
                <c:pt idx="198">
                  <c:v>16.738561242818832</c:v>
                </c:pt>
                <c:pt idx="199">
                  <c:v>16.694312185049057</c:v>
                </c:pt>
                <c:pt idx="200">
                  <c:v>16.650027126073837</c:v>
                </c:pt>
                <c:pt idx="201">
                  <c:v>16.605700582265854</c:v>
                </c:pt>
                <c:pt idx="202">
                  <c:v>16.561331361532211</c:v>
                </c:pt>
                <c:pt idx="203">
                  <c:v>16.516914218664169</c:v>
                </c:pt>
                <c:pt idx="204">
                  <c:v>16.472448199987411</c:v>
                </c:pt>
                <c:pt idx="205">
                  <c:v>16.427924245595932</c:v>
                </c:pt>
                <c:pt idx="206">
                  <c:v>16.383345693349838</c:v>
                </c:pt>
                <c:pt idx="207">
                  <c:v>16.338704437017441</c:v>
                </c:pt>
                <c:pt idx="208">
                  <c:v>16.294000238180161</c:v>
                </c:pt>
                <c:pt idx="209">
                  <c:v>16.249228566884995</c:v>
                </c:pt>
                <c:pt idx="210">
                  <c:v>16.204386562108994</c:v>
                </c:pt>
                <c:pt idx="211">
                  <c:v>16.159473270177841</c:v>
                </c:pt>
                <c:pt idx="212">
                  <c:v>16.114483445882797</c:v>
                </c:pt>
                <c:pt idx="213">
                  <c:v>16.069418281316757</c:v>
                </c:pt>
                <c:pt idx="214">
                  <c:v>16.024274677038193</c:v>
                </c:pt>
                <c:pt idx="215">
                  <c:v>15.979047387838364</c:v>
                </c:pt>
                <c:pt idx="216">
                  <c:v>15.933737844228745</c:v>
                </c:pt>
                <c:pt idx="217">
                  <c:v>15.88834223151207</c:v>
                </c:pt>
                <c:pt idx="218">
                  <c:v>15.842860072851181</c:v>
                </c:pt>
                <c:pt idx="219">
                  <c:v>15.797288507223129</c:v>
                </c:pt>
                <c:pt idx="220">
                  <c:v>15.751627773046494</c:v>
                </c:pt>
                <c:pt idx="221">
                  <c:v>15.70587620139122</c:v>
                </c:pt>
                <c:pt idx="222">
                  <c:v>15.66003093123436</c:v>
                </c:pt>
                <c:pt idx="223">
                  <c:v>15.614091485738754</c:v>
                </c:pt>
                <c:pt idx="224">
                  <c:v>15.56805881857872</c:v>
                </c:pt>
                <c:pt idx="225">
                  <c:v>15.521931499242783</c:v>
                </c:pt>
                <c:pt idx="226">
                  <c:v>15.475706189870834</c:v>
                </c:pt>
                <c:pt idx="227">
                  <c:v>15.429384082555771</c:v>
                </c:pt>
                <c:pt idx="228">
                  <c:v>15.382963508367538</c:v>
                </c:pt>
                <c:pt idx="229">
                  <c:v>15.336446851491928</c:v>
                </c:pt>
                <c:pt idx="230">
                  <c:v>15.289830297231674</c:v>
                </c:pt>
                <c:pt idx="231">
                  <c:v>15.243116706609726</c:v>
                </c:pt>
                <c:pt idx="232">
                  <c:v>15.196302264928818</c:v>
                </c:pt>
                <c:pt idx="233">
                  <c:v>15.149390786886215</c:v>
                </c:pt>
                <c:pt idx="234">
                  <c:v>15.102379649877548</c:v>
                </c:pt>
                <c:pt idx="235">
                  <c:v>15.055269092321396</c:v>
                </c:pt>
                <c:pt idx="236">
                  <c:v>15.008061021566391</c:v>
                </c:pt>
                <c:pt idx="237">
                  <c:v>14.960754007101059</c:v>
                </c:pt>
                <c:pt idx="238">
                  <c:v>14.913350433111191</c:v>
                </c:pt>
                <c:pt idx="239">
                  <c:v>14.865848630666733</c:v>
                </c:pt>
                <c:pt idx="240">
                  <c:v>14.818251222372055</c:v>
                </c:pt>
                <c:pt idx="241">
                  <c:v>14.770556777715683</c:v>
                </c:pt>
                <c:pt idx="242">
                  <c:v>14.722767680883408</c:v>
                </c:pt>
                <c:pt idx="243">
                  <c:v>14.674883455038071</c:v>
                </c:pt>
                <c:pt idx="244">
                  <c:v>14.62690743803978</c:v>
                </c:pt>
                <c:pt idx="245">
                  <c:v>14.578836768865585</c:v>
                </c:pt>
                <c:pt idx="246">
                  <c:v>14.530676454305649</c:v>
                </c:pt>
                <c:pt idx="247">
                  <c:v>14.482425779104233</c:v>
                </c:pt>
                <c:pt idx="248">
                  <c:v>14.434085696935654</c:v>
                </c:pt>
                <c:pt idx="249">
                  <c:v>14.385659068822861</c:v>
                </c:pt>
                <c:pt idx="250">
                  <c:v>14.337143510580063</c:v>
                </c:pt>
                <c:pt idx="251">
                  <c:v>14.288545697927475</c:v>
                </c:pt>
                <c:pt idx="252">
                  <c:v>14.239863246679306</c:v>
                </c:pt>
                <c:pt idx="253">
                  <c:v>14.19109782576561</c:v>
                </c:pt>
                <c:pt idx="254">
                  <c:v>14.142253965139389</c:v>
                </c:pt>
                <c:pt idx="255">
                  <c:v>14.093330711126328</c:v>
                </c:pt>
                <c:pt idx="256">
                  <c:v>14.044329017400742</c:v>
                </c:pt>
                <c:pt idx="257">
                  <c:v>13.995255082845688</c:v>
                </c:pt>
                <c:pt idx="258">
                  <c:v>13.946106761693954</c:v>
                </c:pt>
                <c:pt idx="259">
                  <c:v>13.89688715338707</c:v>
                </c:pt>
                <c:pt idx="260">
                  <c:v>13.847598642110825</c:v>
                </c:pt>
                <c:pt idx="261">
                  <c:v>13.798241704702377</c:v>
                </c:pt>
                <c:pt idx="262">
                  <c:v>13.748821586370468</c:v>
                </c:pt>
                <c:pt idx="263">
                  <c:v>13.699337333440781</c:v>
                </c:pt>
                <c:pt idx="264">
                  <c:v>13.64979276061058</c:v>
                </c:pt>
                <c:pt idx="265">
                  <c:v>13.600190490484238</c:v>
                </c:pt>
                <c:pt idx="266">
                  <c:v>13.550529807806015</c:v>
                </c:pt>
                <c:pt idx="267">
                  <c:v>13.500817865133286</c:v>
                </c:pt>
                <c:pt idx="268">
                  <c:v>13.451051324605942</c:v>
                </c:pt>
                <c:pt idx="269">
                  <c:v>13.401236861944199</c:v>
                </c:pt>
                <c:pt idx="270">
                  <c:v>13.351376861333847</c:v>
                </c:pt>
                <c:pt idx="271">
                  <c:v>13.301471322774887</c:v>
                </c:pt>
                <c:pt idx="272">
                  <c:v>13.251526206731796</c:v>
                </c:pt>
                <c:pt idx="273">
                  <c:v>13.201540797948837</c:v>
                </c:pt>
                <c:pt idx="274">
                  <c:v>13.151517957448959</c:v>
                </c:pt>
                <c:pt idx="275">
                  <c:v>13.101462930440903</c:v>
                </c:pt>
                <c:pt idx="276">
                  <c:v>13.051376670598984</c:v>
                </c:pt>
                <c:pt idx="277">
                  <c:v>13.001259654760361</c:v>
                </c:pt>
                <c:pt idx="278">
                  <c:v>12.951119512319565</c:v>
                </c:pt>
                <c:pt idx="279">
                  <c:v>12.900956481695175</c:v>
                </c:pt>
                <c:pt idx="280">
                  <c:v>12.850773185491562</c:v>
                </c:pt>
                <c:pt idx="281">
                  <c:v>12.800572007894516</c:v>
                </c:pt>
                <c:pt idx="282">
                  <c:v>12.750357240438461</c:v>
                </c:pt>
                <c:pt idx="283">
                  <c:v>12.700129836797714</c:v>
                </c:pt>
                <c:pt idx="284">
                  <c:v>12.649895280599594</c:v>
                </c:pt>
                <c:pt idx="285">
                  <c:v>12.599654287099838</c:v>
                </c:pt>
                <c:pt idx="286">
                  <c:v>12.549411624670029</c:v>
                </c:pt>
                <c:pt idx="287">
                  <c:v>12.49916872382164</c:v>
                </c:pt>
                <c:pt idx="288">
                  <c:v>12.448928445577621</c:v>
                </c:pt>
                <c:pt idx="289">
                  <c:v>12.398694604635239</c:v>
                </c:pt>
                <c:pt idx="290">
                  <c:v>12.348471015691757</c:v>
                </c:pt>
                <c:pt idx="291">
                  <c:v>12.298259824514389</c:v>
                </c:pt>
                <c:pt idx="292">
                  <c:v>12.248062700033188</c:v>
                </c:pt>
                <c:pt idx="293">
                  <c:v>12.19788584113121</c:v>
                </c:pt>
                <c:pt idx="294">
                  <c:v>12.147730201482773</c:v>
                </c:pt>
                <c:pt idx="295">
                  <c:v>12.097598642110825</c:v>
                </c:pt>
                <c:pt idx="296">
                  <c:v>12.047494500875473</c:v>
                </c:pt>
                <c:pt idx="297">
                  <c:v>11.9974225461483</c:v>
                </c:pt>
                <c:pt idx="298">
                  <c:v>11.947383493185043</c:v>
                </c:pt>
                <c:pt idx="299">
                  <c:v>11.897382348775864</c:v>
                </c:pt>
                <c:pt idx="300">
                  <c:v>11.847421497106552</c:v>
                </c:pt>
                <c:pt idx="301">
                  <c:v>11.797503799200058</c:v>
                </c:pt>
                <c:pt idx="302">
                  <c:v>11.747633546590805</c:v>
                </c:pt>
                <c:pt idx="303">
                  <c:v>11.697811931371689</c:v>
                </c:pt>
                <c:pt idx="304">
                  <c:v>11.64804396033287</c:v>
                </c:pt>
                <c:pt idx="305">
                  <c:v>11.598331063985825</c:v>
                </c:pt>
                <c:pt idx="306">
                  <c:v>11.548679918050766</c:v>
                </c:pt>
                <c:pt idx="307">
                  <c:v>11.499087661504745</c:v>
                </c:pt>
                <c:pt idx="308">
                  <c:v>11.449562877416611</c:v>
                </c:pt>
                <c:pt idx="309">
                  <c:v>11.400106519460678</c:v>
                </c:pt>
                <c:pt idx="310">
                  <c:v>11.35072073340416</c:v>
                </c:pt>
                <c:pt idx="311">
                  <c:v>11.301411956548691</c:v>
                </c:pt>
                <c:pt idx="312">
                  <c:v>11.252180188894272</c:v>
                </c:pt>
                <c:pt idx="313">
                  <c:v>11.203028291463852</c:v>
                </c:pt>
                <c:pt idx="314">
                  <c:v>11.153961986303329</c:v>
                </c:pt>
                <c:pt idx="315">
                  <c:v>11.104983180761337</c:v>
                </c:pt>
                <c:pt idx="316">
                  <c:v>11.056094735860825</c:v>
                </c:pt>
                <c:pt idx="317">
                  <c:v>11.007299274206161</c:v>
                </c:pt>
                <c:pt idx="318">
                  <c:v>10.958600848913193</c:v>
                </c:pt>
                <c:pt idx="319">
                  <c:v>10.910001367330551</c:v>
                </c:pt>
                <c:pt idx="320">
                  <c:v>10.861505120992661</c:v>
                </c:pt>
                <c:pt idx="321">
                  <c:v>10.813114494085312</c:v>
                </c:pt>
                <c:pt idx="322">
                  <c:v>10.764833778142929</c:v>
                </c:pt>
                <c:pt idx="323">
                  <c:v>10.716662496328354</c:v>
                </c:pt>
                <c:pt idx="324">
                  <c:v>10.668608039617538</c:v>
                </c:pt>
                <c:pt idx="325">
                  <c:v>10.620669215917587</c:v>
                </c:pt>
                <c:pt idx="326">
                  <c:v>10.572853177785873</c:v>
                </c:pt>
                <c:pt idx="327">
                  <c:v>10.525160402059555</c:v>
                </c:pt>
                <c:pt idx="328">
                  <c:v>10.477593272924423</c:v>
                </c:pt>
                <c:pt idx="329">
                  <c:v>10.430154889822006</c:v>
                </c:pt>
                <c:pt idx="330">
                  <c:v>10.382850736379623</c:v>
                </c:pt>
                <c:pt idx="331">
                  <c:v>10.335680335760117</c:v>
                </c:pt>
                <c:pt idx="332">
                  <c:v>10.288648456335068</c:v>
                </c:pt>
                <c:pt idx="333">
                  <c:v>10.241756528615952</c:v>
                </c:pt>
                <c:pt idx="334">
                  <c:v>10.19500932097435</c:v>
                </c:pt>
                <c:pt idx="335">
                  <c:v>10.148406833410263</c:v>
                </c:pt>
                <c:pt idx="336">
                  <c:v>10.101954072713852</c:v>
                </c:pt>
                <c:pt idx="337">
                  <c:v>10.055653184652328</c:v>
                </c:pt>
                <c:pt idx="338">
                  <c:v>10.009506553411484</c:v>
                </c:pt>
                <c:pt idx="339">
                  <c:v>9.9635156095027924</c:v>
                </c:pt>
                <c:pt idx="340">
                  <c:v>9.9176855981349945</c:v>
                </c:pt>
                <c:pt idx="341">
                  <c:v>9.872018426656723</c:v>
                </c:pt>
                <c:pt idx="342">
                  <c:v>9.8265136182308197</c:v>
                </c:pt>
                <c:pt idx="343">
                  <c:v>9.7811776101589203</c:v>
                </c:pt>
                <c:pt idx="344">
                  <c:v>9.7360111176967621</c:v>
                </c:pt>
                <c:pt idx="345">
                  <c:v>9.6910170018672943</c:v>
                </c:pt>
                <c:pt idx="346">
                  <c:v>9.6461971700191498</c:v>
                </c:pt>
                <c:pt idx="347">
                  <c:v>9.6015540063381195</c:v>
                </c:pt>
                <c:pt idx="348">
                  <c:v>9.5570908486843109</c:v>
                </c:pt>
                <c:pt idx="349">
                  <c:v>9.5128091275691986</c:v>
                </c:pt>
                <c:pt idx="350">
                  <c:v>9.4687119424343109</c:v>
                </c:pt>
                <c:pt idx="351">
                  <c:v>9.4248004853725433</c:v>
                </c:pt>
                <c:pt idx="352">
                  <c:v>9.3810776174068451</c:v>
                </c:pt>
                <c:pt idx="353">
                  <c:v>9.337545245885849</c:v>
                </c:pt>
                <c:pt idx="354">
                  <c:v>9.2942067086696625</c:v>
                </c:pt>
                <c:pt idx="355">
                  <c:v>9.2510617673397064</c:v>
                </c:pt>
                <c:pt idx="356">
                  <c:v>9.2081139981746674</c:v>
                </c:pt>
                <c:pt idx="357">
                  <c:v>9.1653653085231781</c:v>
                </c:pt>
                <c:pt idx="358">
                  <c:v>9.1228185594081879</c:v>
                </c:pt>
                <c:pt idx="359">
                  <c:v>9.0804747045040131</c:v>
                </c:pt>
                <c:pt idx="360">
                  <c:v>9.0383351743221283</c:v>
                </c:pt>
                <c:pt idx="361">
                  <c:v>8.9964028298854828</c:v>
                </c:pt>
                <c:pt idx="362">
                  <c:v>8.9546783864498138</c:v>
                </c:pt>
                <c:pt idx="363">
                  <c:v>8.913165420293808</c:v>
                </c:pt>
                <c:pt idx="364">
                  <c:v>8.8718648850917816</c:v>
                </c:pt>
                <c:pt idx="365">
                  <c:v>8.8307763040065765</c:v>
                </c:pt>
                <c:pt idx="366">
                  <c:v>8.7899044454097748</c:v>
                </c:pt>
                <c:pt idx="367">
                  <c:v>8.749250739812851</c:v>
                </c:pt>
                <c:pt idx="368">
                  <c:v>8.7088144719600677</c:v>
                </c:pt>
                <c:pt idx="369">
                  <c:v>8.668599933385849</c:v>
                </c:pt>
                <c:pt idx="370">
                  <c:v>8.6286064088344574</c:v>
                </c:pt>
                <c:pt idx="371">
                  <c:v>8.5888358056545258</c:v>
                </c:pt>
                <c:pt idx="372">
                  <c:v>8.5492905080318451</c:v>
                </c:pt>
                <c:pt idx="373">
                  <c:v>8.5099707543849945</c:v>
                </c:pt>
                <c:pt idx="374">
                  <c:v>8.4708786904811859</c:v>
                </c:pt>
                <c:pt idx="375">
                  <c:v>8.4320157468318939</c:v>
                </c:pt>
                <c:pt idx="376">
                  <c:v>8.3933821618556976</c:v>
                </c:pt>
                <c:pt idx="377">
                  <c:v>8.3549793660640717</c:v>
                </c:pt>
                <c:pt idx="378">
                  <c:v>8.3168087899684906</c:v>
                </c:pt>
                <c:pt idx="379">
                  <c:v>8.27887162566185</c:v>
                </c:pt>
                <c:pt idx="380">
                  <c:v>8.2411695420742035</c:v>
                </c:pt>
                <c:pt idx="381">
                  <c:v>8.203702300786972</c:v>
                </c:pt>
                <c:pt idx="382">
                  <c:v>8.1664715707302094</c:v>
                </c:pt>
                <c:pt idx="383">
                  <c:v>8.1294771134853363</c:v>
                </c:pt>
                <c:pt idx="384">
                  <c:v>8.0927213132381439</c:v>
                </c:pt>
                <c:pt idx="385">
                  <c:v>8.0562048852443695</c:v>
                </c:pt>
                <c:pt idx="386">
                  <c:v>8.0199266374111176</c:v>
                </c:pt>
                <c:pt idx="387">
                  <c:v>7.9838899075984955</c:v>
                </c:pt>
                <c:pt idx="388">
                  <c:v>7.9480930268764496</c:v>
                </c:pt>
                <c:pt idx="389">
                  <c:v>7.9125388562679291</c:v>
                </c:pt>
                <c:pt idx="390">
                  <c:v>7.8772257268428802</c:v>
                </c:pt>
                <c:pt idx="391">
                  <c:v>7.8421555459499359</c:v>
                </c:pt>
                <c:pt idx="392">
                  <c:v>7.8073283135890961</c:v>
                </c:pt>
                <c:pt idx="393">
                  <c:v>7.7727456986904144</c:v>
                </c:pt>
                <c:pt idx="394">
                  <c:v>7.7384048402309418</c:v>
                </c:pt>
                <c:pt idx="395">
                  <c:v>7.7043090760707855</c:v>
                </c:pt>
                <c:pt idx="396">
                  <c:v>7.6704579293727875</c:v>
                </c:pt>
                <c:pt idx="397">
                  <c:v>7.6368506848812103</c:v>
                </c:pt>
                <c:pt idx="398">
                  <c:v>7.603489488363266</c:v>
                </c:pt>
                <c:pt idx="399">
                  <c:v>7.5703717172145844</c:v>
                </c:pt>
                <c:pt idx="400">
                  <c:v>7.5374995172023773</c:v>
                </c:pt>
                <c:pt idx="401">
                  <c:v>7.5048714578151703</c:v>
                </c:pt>
                <c:pt idx="402">
                  <c:v>7.4724889695644379</c:v>
                </c:pt>
                <c:pt idx="403">
                  <c:v>7.4403506219387054</c:v>
                </c:pt>
                <c:pt idx="404">
                  <c:v>7.4084576070308685</c:v>
                </c:pt>
                <c:pt idx="405">
                  <c:v>7.3768082559108734</c:v>
                </c:pt>
                <c:pt idx="406">
                  <c:v>7.3454037606716156</c:v>
                </c:pt>
                <c:pt idx="407">
                  <c:v>7.3142426908016205</c:v>
                </c:pt>
                <c:pt idx="408">
                  <c:v>7.2833250463008881</c:v>
                </c:pt>
                <c:pt idx="409">
                  <c:v>7.2526498734951019</c:v>
                </c:pt>
                <c:pt idx="410">
                  <c:v>7.2222176492214203</c:v>
                </c:pt>
                <c:pt idx="411">
                  <c:v>7.1920274198055267</c:v>
                </c:pt>
                <c:pt idx="412">
                  <c:v>7.1620796620845795</c:v>
                </c:pt>
                <c:pt idx="413">
                  <c:v>7.1323717534542084</c:v>
                </c:pt>
                <c:pt idx="414">
                  <c:v>7.1029046475887299</c:v>
                </c:pt>
                <c:pt idx="415">
                  <c:v>7.0736769139766693</c:v>
                </c:pt>
                <c:pt idx="416">
                  <c:v>7.0446873605251312</c:v>
                </c:pt>
                <c:pt idx="417">
                  <c:v>7.0159364640712738</c:v>
                </c:pt>
                <c:pt idx="418">
                  <c:v>6.9874225556850433</c:v>
                </c:pt>
                <c:pt idx="419">
                  <c:v>6.9591446816921234</c:v>
                </c:pt>
                <c:pt idx="420">
                  <c:v>6.9311021268367767</c:v>
                </c:pt>
                <c:pt idx="421">
                  <c:v>6.9032934606075287</c:v>
                </c:pt>
                <c:pt idx="422">
                  <c:v>6.8757184445858002</c:v>
                </c:pt>
                <c:pt idx="423">
                  <c:v>6.8483758866786957</c:v>
                </c:pt>
                <c:pt idx="424">
                  <c:v>6.8212636411190033</c:v>
                </c:pt>
                <c:pt idx="425">
                  <c:v>6.7943805158138275</c:v>
                </c:pt>
                <c:pt idx="426">
                  <c:v>6.7677265107631683</c:v>
                </c:pt>
                <c:pt idx="427">
                  <c:v>6.7412987649440765</c:v>
                </c:pt>
                <c:pt idx="428">
                  <c:v>6.7150968015193939</c:v>
                </c:pt>
                <c:pt idx="429">
                  <c:v>6.6891201436519623</c:v>
                </c:pt>
                <c:pt idx="430">
                  <c:v>6.6633652150630951</c:v>
                </c:pt>
                <c:pt idx="431">
                  <c:v>6.6378317773342133</c:v>
                </c:pt>
                <c:pt idx="432">
                  <c:v>6.6125188767910004</c:v>
                </c:pt>
                <c:pt idx="433">
                  <c:v>6.5874224603176117</c:v>
                </c:pt>
                <c:pt idx="434">
                  <c:v>6.5625446736812592</c:v>
                </c:pt>
                <c:pt idx="435">
                  <c:v>6.5378800332546234</c:v>
                </c:pt>
                <c:pt idx="436">
                  <c:v>6.5134294927120209</c:v>
                </c:pt>
                <c:pt idx="437">
                  <c:v>6.4891892373561859</c:v>
                </c:pt>
                <c:pt idx="438">
                  <c:v>6.4651585519313812</c:v>
                </c:pt>
                <c:pt idx="439">
                  <c:v>6.4413364827632904</c:v>
                </c:pt>
                <c:pt idx="440">
                  <c:v>6.4177192151546478</c:v>
                </c:pt>
                <c:pt idx="441">
                  <c:v>6.3943057954311371</c:v>
                </c:pt>
                <c:pt idx="442">
                  <c:v>6.3710928857326508</c:v>
                </c:pt>
                <c:pt idx="443">
                  <c:v>6.348080962896347</c:v>
                </c:pt>
                <c:pt idx="444">
                  <c:v>6.3252657353878021</c:v>
                </c:pt>
                <c:pt idx="445">
                  <c:v>6.3026452958583832</c:v>
                </c:pt>
                <c:pt idx="446">
                  <c:v>6.2802189290523529</c:v>
                </c:pt>
                <c:pt idx="447">
                  <c:v>6.2579816281795502</c:v>
                </c:pt>
                <c:pt idx="448">
                  <c:v>6.2359338700771332</c:v>
                </c:pt>
                <c:pt idx="449">
                  <c:v>6.2140720784664154</c:v>
                </c:pt>
                <c:pt idx="450">
                  <c:v>6.1923950612545013</c:v>
                </c:pt>
                <c:pt idx="451">
                  <c:v>6.1708975732326508</c:v>
                </c:pt>
                <c:pt idx="452">
                  <c:v>6.1495796144008636</c:v>
                </c:pt>
                <c:pt idx="453">
                  <c:v>6.128438800573349</c:v>
                </c:pt>
                <c:pt idx="454">
                  <c:v>6.1074703633785248</c:v>
                </c:pt>
                <c:pt idx="455">
                  <c:v>6.0866745412349701</c:v>
                </c:pt>
                <c:pt idx="456">
                  <c:v>6.0660460889339447</c:v>
                </c:pt>
                <c:pt idx="457">
                  <c:v>6.0455847680568695</c:v>
                </c:pt>
                <c:pt idx="458">
                  <c:v>6.0252865254878998</c:v>
                </c:pt>
                <c:pt idx="459">
                  <c:v>6.0051480233669281</c:v>
                </c:pt>
                <c:pt idx="460">
                  <c:v>5.9851675927639008</c:v>
                </c:pt>
                <c:pt idx="461">
                  <c:v>5.9653426110744476</c:v>
                </c:pt>
                <c:pt idx="462">
                  <c:v>5.9456687867641449</c:v>
                </c:pt>
                <c:pt idx="463">
                  <c:v>5.9261442124843597</c:v>
                </c:pt>
                <c:pt idx="464">
                  <c:v>5.9067657887935638</c:v>
                </c:pt>
                <c:pt idx="465">
                  <c:v>5.8875313699245453</c:v>
                </c:pt>
                <c:pt idx="466">
                  <c:v>5.8684371411800385</c:v>
                </c:pt>
                <c:pt idx="467">
                  <c:v>5.8494795262813568</c:v>
                </c:pt>
                <c:pt idx="468">
                  <c:v>5.8306556642055511</c:v>
                </c:pt>
                <c:pt idx="469">
                  <c:v>5.8119638860225677</c:v>
                </c:pt>
                <c:pt idx="470">
                  <c:v>5.7933996617794037</c:v>
                </c:pt>
                <c:pt idx="471">
                  <c:v>5.7749601304531097</c:v>
                </c:pt>
                <c:pt idx="472">
                  <c:v>5.7566421926021576</c:v>
                </c:pt>
                <c:pt idx="473">
                  <c:v>5.7384422719478607</c:v>
                </c:pt>
                <c:pt idx="474">
                  <c:v>5.7203582227230072</c:v>
                </c:pt>
                <c:pt idx="475">
                  <c:v>5.7023850381374359</c:v>
                </c:pt>
                <c:pt idx="476">
                  <c:v>5.6845203340053558</c:v>
                </c:pt>
                <c:pt idx="477">
                  <c:v>5.666761726140976</c:v>
                </c:pt>
                <c:pt idx="478">
                  <c:v>5.6491042077541351</c:v>
                </c:pt>
                <c:pt idx="479">
                  <c:v>5.6315449178218842</c:v>
                </c:pt>
                <c:pt idx="480">
                  <c:v>5.6140807569026947</c:v>
                </c:pt>
                <c:pt idx="481">
                  <c:v>5.5967086255550385</c:v>
                </c:pt>
                <c:pt idx="482">
                  <c:v>5.5794235169887543</c:v>
                </c:pt>
                <c:pt idx="483">
                  <c:v>5.5622237622737885</c:v>
                </c:pt>
                <c:pt idx="484">
                  <c:v>5.5451043546199799</c:v>
                </c:pt>
                <c:pt idx="485">
                  <c:v>5.5280629098415375</c:v>
                </c:pt>
                <c:pt idx="486">
                  <c:v>5.5110956132411957</c:v>
                </c:pt>
                <c:pt idx="487">
                  <c:v>5.4941976964473724</c:v>
                </c:pt>
                <c:pt idx="488">
                  <c:v>5.4773670136928558</c:v>
                </c:pt>
                <c:pt idx="489">
                  <c:v>5.460599273443222</c:v>
                </c:pt>
                <c:pt idx="490">
                  <c:v>5.4438911378383636</c:v>
                </c:pt>
                <c:pt idx="491">
                  <c:v>5.4272383153438568</c:v>
                </c:pt>
                <c:pt idx="492">
                  <c:v>5.4106384217739105</c:v>
                </c:pt>
                <c:pt idx="493">
                  <c:v>5.3940859735012054</c:v>
                </c:pt>
                <c:pt idx="494">
                  <c:v>5.3775790631771088</c:v>
                </c:pt>
                <c:pt idx="495">
                  <c:v>5.3611131608486176</c:v>
                </c:pt>
                <c:pt idx="496">
                  <c:v>5.3446832597255707</c:v>
                </c:pt>
                <c:pt idx="497">
                  <c:v>5.3282876908779144</c:v>
                </c:pt>
                <c:pt idx="498">
                  <c:v>5.3119216859340668</c:v>
                </c:pt>
                <c:pt idx="499">
                  <c:v>5.2955819070339203</c:v>
                </c:pt>
                <c:pt idx="500">
                  <c:v>5.2792635858058929</c:v>
                </c:pt>
                <c:pt idx="501">
                  <c:v>5.2629645764827728</c:v>
                </c:pt>
                <c:pt idx="502">
                  <c:v>5.2466796338558197</c:v>
                </c:pt>
                <c:pt idx="503">
                  <c:v>5.2304044663906097</c:v>
                </c:pt>
                <c:pt idx="504">
                  <c:v>5.214136928319931</c:v>
                </c:pt>
                <c:pt idx="505">
                  <c:v>5.197873443365097</c:v>
                </c:pt>
                <c:pt idx="506">
                  <c:v>5.1816082894802094</c:v>
                </c:pt>
                <c:pt idx="507">
                  <c:v>5.1653390824794769</c:v>
                </c:pt>
                <c:pt idx="508">
                  <c:v>5.1490605771541595</c:v>
                </c:pt>
                <c:pt idx="509">
                  <c:v>5.1327703893184662</c:v>
                </c:pt>
                <c:pt idx="510">
                  <c:v>5.1164639890193939</c:v>
                </c:pt>
                <c:pt idx="511">
                  <c:v>5.1001368463039398</c:v>
                </c:pt>
                <c:pt idx="512">
                  <c:v>5.0837872922420502</c:v>
                </c:pt>
                <c:pt idx="513">
                  <c:v>5.0674093663692474</c:v>
                </c:pt>
                <c:pt idx="514">
                  <c:v>5.0510002076625824</c:v>
                </c:pt>
                <c:pt idx="515">
                  <c:v>5.0345557630062103</c:v>
                </c:pt>
                <c:pt idx="516">
                  <c:v>5.0180726945400238</c:v>
                </c:pt>
                <c:pt idx="517">
                  <c:v>5.0015464723110199</c:v>
                </c:pt>
                <c:pt idx="518">
                  <c:v>4.984973281621933</c:v>
                </c:pt>
                <c:pt idx="519">
                  <c:v>4.9683497846126556</c:v>
                </c:pt>
                <c:pt idx="520">
                  <c:v>4.9516726434230804</c:v>
                </c:pt>
                <c:pt idx="521">
                  <c:v>4.934936136007309</c:v>
                </c:pt>
                <c:pt idx="522">
                  <c:v>4.9181388318538666</c:v>
                </c:pt>
                <c:pt idx="523">
                  <c:v>4.9012757241725922</c:v>
                </c:pt>
                <c:pt idx="524">
                  <c:v>4.8843432366847992</c:v>
                </c:pt>
                <c:pt idx="525">
                  <c:v>4.8673370778560638</c:v>
                </c:pt>
                <c:pt idx="526">
                  <c:v>4.8502555787563324</c:v>
                </c:pt>
                <c:pt idx="527">
                  <c:v>4.8330923020839691</c:v>
                </c:pt>
                <c:pt idx="528">
                  <c:v>4.8158455789089203</c:v>
                </c:pt>
                <c:pt idx="529">
                  <c:v>4.7985106408596039</c:v>
                </c:pt>
                <c:pt idx="530">
                  <c:v>4.7810846269130707</c:v>
                </c:pt>
                <c:pt idx="531">
                  <c:v>4.763563483953476</c:v>
                </c:pt>
                <c:pt idx="532">
                  <c:v>4.7459438741207123</c:v>
                </c:pt>
                <c:pt idx="533">
                  <c:v>4.7282215058803558</c:v>
                </c:pt>
                <c:pt idx="534">
                  <c:v>4.7103939950466156</c:v>
                </c:pt>
                <c:pt idx="535">
                  <c:v>4.692457526922226</c:v>
                </c:pt>
                <c:pt idx="536">
                  <c:v>4.6744078099727631</c:v>
                </c:pt>
                <c:pt idx="537">
                  <c:v>4.6562419831752777</c:v>
                </c:pt>
                <c:pt idx="538">
                  <c:v>4.6379567086696625</c:v>
                </c:pt>
                <c:pt idx="539">
                  <c:v>4.6195481717586517</c:v>
                </c:pt>
                <c:pt idx="540">
                  <c:v>4.6010139882564545</c:v>
                </c:pt>
                <c:pt idx="541">
                  <c:v>4.5823489129543304</c:v>
                </c:pt>
                <c:pt idx="542">
                  <c:v>4.5635517537593842</c:v>
                </c:pt>
                <c:pt idx="543">
                  <c:v>4.5446177423000336</c:v>
                </c:pt>
                <c:pt idx="544">
                  <c:v>4.5255456864833832</c:v>
                </c:pt>
                <c:pt idx="545">
                  <c:v>4.5063305795192719</c:v>
                </c:pt>
                <c:pt idx="546">
                  <c:v>4.4869688451290131</c:v>
                </c:pt>
                <c:pt idx="547">
                  <c:v>4.4674595296382904</c:v>
                </c:pt>
                <c:pt idx="548">
                  <c:v>4.4477966725826263</c:v>
                </c:pt>
                <c:pt idx="549">
                  <c:v>4.4279802739620209</c:v>
                </c:pt>
                <c:pt idx="550">
                  <c:v>4.4080060422420502</c:v>
                </c:pt>
                <c:pt idx="551">
                  <c:v>4.3878704011440277</c:v>
                </c:pt>
                <c:pt idx="552">
                  <c:v>4.3675728738307953</c:v>
                </c:pt>
                <c:pt idx="553">
                  <c:v>4.3471067845821381</c:v>
                </c:pt>
                <c:pt idx="554">
                  <c:v>4.3264730870723724</c:v>
                </c:pt>
                <c:pt idx="555">
                  <c:v>4.3056662976741791</c:v>
                </c:pt>
                <c:pt idx="556">
                  <c:v>4.2846857011318207</c:v>
                </c:pt>
                <c:pt idx="557">
                  <c:v>4.2635279595851898</c:v>
                </c:pt>
                <c:pt idx="558">
                  <c:v>4.2421904504299164</c:v>
                </c:pt>
                <c:pt idx="559">
                  <c:v>4.2206712663173676</c:v>
                </c:pt>
                <c:pt idx="560">
                  <c:v>4.198967307806015</c:v>
                </c:pt>
                <c:pt idx="561">
                  <c:v>4.1770764291286469</c:v>
                </c:pt>
                <c:pt idx="562">
                  <c:v>4.1549960076808929</c:v>
                </c:pt>
                <c:pt idx="563">
                  <c:v>4.1327255666255951</c:v>
                </c:pt>
                <c:pt idx="564">
                  <c:v>4.1102608144283295</c:v>
                </c:pt>
                <c:pt idx="565">
                  <c:v>4.0875998437404633</c:v>
                </c:pt>
                <c:pt idx="566">
                  <c:v>4.0647424161434174</c:v>
                </c:pt>
                <c:pt idx="567">
                  <c:v>4.041684478521347</c:v>
                </c:pt>
                <c:pt idx="568">
                  <c:v>4.0184255540370941</c:v>
                </c:pt>
                <c:pt idx="569">
                  <c:v>3.9949634969234467</c:v>
                </c:pt>
                <c:pt idx="570">
                  <c:v>3.9712961614131927</c:v>
                </c:pt>
                <c:pt idx="571">
                  <c:v>3.9474223554134369</c:v>
                </c:pt>
                <c:pt idx="572">
                  <c:v>3.9233396947383881</c:v>
                </c:pt>
                <c:pt idx="573">
                  <c:v>3.8990484178066254</c:v>
                </c:pt>
                <c:pt idx="574">
                  <c:v>3.8745449483394623</c:v>
                </c:pt>
                <c:pt idx="575">
                  <c:v>3.8498300015926361</c:v>
                </c:pt>
                <c:pt idx="576">
                  <c:v>3.8249011933803558</c:v>
                </c:pt>
                <c:pt idx="577">
                  <c:v>3.7997578084468842</c:v>
                </c:pt>
                <c:pt idx="578">
                  <c:v>3.7743986546993256</c:v>
                </c:pt>
                <c:pt idx="579">
                  <c:v>3.7488218247890472</c:v>
                </c:pt>
                <c:pt idx="580">
                  <c:v>3.7230277955532074</c:v>
                </c:pt>
                <c:pt idx="581">
                  <c:v>3.6970146596431732</c:v>
                </c:pt>
                <c:pt idx="582">
                  <c:v>3.6707826554775238</c:v>
                </c:pt>
                <c:pt idx="583">
                  <c:v>3.6443322598934174</c:v>
                </c:pt>
                <c:pt idx="584">
                  <c:v>3.6176608502864838</c:v>
                </c:pt>
                <c:pt idx="585">
                  <c:v>3.5907681882381439</c:v>
                </c:pt>
                <c:pt idx="586">
                  <c:v>3.5636545121669769</c:v>
                </c:pt>
                <c:pt idx="587">
                  <c:v>3.5363200604915619</c:v>
                </c:pt>
                <c:pt idx="588">
                  <c:v>3.5087648332118988</c:v>
                </c:pt>
                <c:pt idx="589">
                  <c:v>3.4809876382350922</c:v>
                </c:pt>
                <c:pt idx="590">
                  <c:v>3.4529901444911957</c:v>
                </c:pt>
                <c:pt idx="591">
                  <c:v>3.4247713983058929</c:v>
                </c:pt>
                <c:pt idx="592">
                  <c:v>3.3963321149349213</c:v>
                </c:pt>
                <c:pt idx="593">
                  <c:v>3.3676737248897552</c:v>
                </c:pt>
                <c:pt idx="594">
                  <c:v>3.338794082403183</c:v>
                </c:pt>
                <c:pt idx="595">
                  <c:v>3.3096979558467865</c:v>
                </c:pt>
                <c:pt idx="596">
                  <c:v>3.2803831994533539</c:v>
                </c:pt>
                <c:pt idx="597">
                  <c:v>3.2508510053157806</c:v>
                </c:pt>
                <c:pt idx="598">
                  <c:v>3.2211037576198578</c:v>
                </c:pt>
                <c:pt idx="599">
                  <c:v>3.1911414563655853</c:v>
                </c:pt>
                <c:pt idx="600">
                  <c:v>3.1609660089015961</c:v>
                </c:pt>
                <c:pt idx="601">
                  <c:v>3.1305783689022064</c:v>
                </c:pt>
                <c:pt idx="602">
                  <c:v>3.0999809205532074</c:v>
                </c:pt>
                <c:pt idx="603">
                  <c:v>3.0691750943660736</c:v>
                </c:pt>
                <c:pt idx="604">
                  <c:v>3.0381625592708588</c:v>
                </c:pt>
                <c:pt idx="605">
                  <c:v>3.0069454610347748</c:v>
                </c:pt>
                <c:pt idx="606">
                  <c:v>2.9755252301692963</c:v>
                </c:pt>
                <c:pt idx="607">
                  <c:v>2.9439049661159515</c:v>
                </c:pt>
                <c:pt idx="608">
                  <c:v>2.9120865762233734</c:v>
                </c:pt>
                <c:pt idx="609">
                  <c:v>2.8800733983516693</c:v>
                </c:pt>
                <c:pt idx="610">
                  <c:v>2.8478671014308929</c:v>
                </c:pt>
                <c:pt idx="611">
                  <c:v>2.8154722154140472</c:v>
                </c:pt>
                <c:pt idx="612">
                  <c:v>2.7828889787197113</c:v>
                </c:pt>
                <c:pt idx="613">
                  <c:v>2.7501226365566254</c:v>
                </c:pt>
                <c:pt idx="614">
                  <c:v>2.717176765203476</c:v>
                </c:pt>
                <c:pt idx="615">
                  <c:v>2.6840527951717377</c:v>
                </c:pt>
                <c:pt idx="616">
                  <c:v>2.6507566869258881</c:v>
                </c:pt>
                <c:pt idx="617">
                  <c:v>2.6172910630702972</c:v>
                </c:pt>
                <c:pt idx="618">
                  <c:v>2.5836604535579681</c:v>
                </c:pt>
                <c:pt idx="619">
                  <c:v>2.5498674809932709</c:v>
                </c:pt>
                <c:pt idx="620">
                  <c:v>2.5159169137477875</c:v>
                </c:pt>
                <c:pt idx="621">
                  <c:v>2.4818144738674164</c:v>
                </c:pt>
                <c:pt idx="622">
                  <c:v>2.4475644528865814</c:v>
                </c:pt>
                <c:pt idx="623">
                  <c:v>2.4131713807582855</c:v>
                </c:pt>
                <c:pt idx="624">
                  <c:v>2.3786393105983734</c:v>
                </c:pt>
                <c:pt idx="625">
                  <c:v>2.3439742028713226</c:v>
                </c:pt>
                <c:pt idx="626">
                  <c:v>2.3091820180416107</c:v>
                </c:pt>
                <c:pt idx="627">
                  <c:v>2.2742663323879242</c:v>
                </c:pt>
                <c:pt idx="628">
                  <c:v>2.2392345368862152</c:v>
                </c:pt>
                <c:pt idx="629">
                  <c:v>2.204091876745224</c:v>
                </c:pt>
                <c:pt idx="630">
                  <c:v>2.1688443124294281</c:v>
                </c:pt>
                <c:pt idx="631">
                  <c:v>2.1334985196590424</c:v>
                </c:pt>
                <c:pt idx="632">
                  <c:v>2.0980609357357025</c:v>
                </c:pt>
                <c:pt idx="633">
                  <c:v>2.0625379979610443</c:v>
                </c:pt>
                <c:pt idx="634">
                  <c:v>2.0269361436367035</c:v>
                </c:pt>
                <c:pt idx="635">
                  <c:v>1.9912627637386322</c:v>
                </c:pt>
                <c:pt idx="636">
                  <c:v>1.9555257260799408</c:v>
                </c:pt>
                <c:pt idx="637">
                  <c:v>1.919731467962265</c:v>
                </c:pt>
                <c:pt idx="638">
                  <c:v>1.8838869035243988</c:v>
                </c:pt>
                <c:pt idx="639">
                  <c:v>1.8480022847652435</c:v>
                </c:pt>
                <c:pt idx="640">
                  <c:v>1.8120835721492767</c:v>
                </c:pt>
                <c:pt idx="641">
                  <c:v>1.7761400640010834</c:v>
                </c:pt>
                <c:pt idx="642">
                  <c:v>1.7401803433895111</c:v>
                </c:pt>
                <c:pt idx="643">
                  <c:v>1.7042120397090912</c:v>
                </c:pt>
                <c:pt idx="644">
                  <c:v>1.6682456433773041</c:v>
                </c:pt>
                <c:pt idx="645">
                  <c:v>1.6322880685329437</c:v>
                </c:pt>
                <c:pt idx="646">
                  <c:v>1.5963509976863861</c:v>
                </c:pt>
                <c:pt idx="647">
                  <c:v>1.5604427754878998</c:v>
                </c:pt>
                <c:pt idx="648">
                  <c:v>1.524573415517807</c:v>
                </c:pt>
                <c:pt idx="649">
                  <c:v>1.488752692937851</c:v>
                </c:pt>
                <c:pt idx="650">
                  <c:v>1.4529910981655121</c:v>
                </c:pt>
                <c:pt idx="651">
                  <c:v>1.4172998368740082</c:v>
                </c:pt>
                <c:pt idx="652">
                  <c:v>1.3816886842250824</c:v>
                </c:pt>
                <c:pt idx="653">
                  <c:v>1.3461683690547943</c:v>
                </c:pt>
                <c:pt idx="654">
                  <c:v>1.3107517659664154</c:v>
                </c:pt>
                <c:pt idx="655">
                  <c:v>1.2754476964473724</c:v>
                </c:pt>
                <c:pt idx="656">
                  <c:v>1.2402707040309906</c:v>
                </c:pt>
                <c:pt idx="657">
                  <c:v>1.2052308022975922</c:v>
                </c:pt>
                <c:pt idx="658">
                  <c:v>1.1703411042690277</c:v>
                </c:pt>
                <c:pt idx="659">
                  <c:v>1.1356142461299896</c:v>
                </c:pt>
                <c:pt idx="660">
                  <c:v>1.1010626256465912</c:v>
                </c:pt>
                <c:pt idx="661">
                  <c:v>1.0666984021663666</c:v>
                </c:pt>
                <c:pt idx="662">
                  <c:v>1.0325365960597992</c:v>
                </c:pt>
                <c:pt idx="663">
                  <c:v>0.99858912825584412</c:v>
                </c:pt>
                <c:pt idx="664">
                  <c:v>0.96487125754356384</c:v>
                </c:pt>
                <c:pt idx="665">
                  <c:v>0.93139562010765076</c:v>
                </c:pt>
                <c:pt idx="666">
                  <c:v>0.89817628264427185</c:v>
                </c:pt>
                <c:pt idx="667">
                  <c:v>0.86522945761680603</c:v>
                </c:pt>
                <c:pt idx="668">
                  <c:v>0.83256849646568298</c:v>
                </c:pt>
                <c:pt idx="669">
                  <c:v>0.80021056532859802</c:v>
                </c:pt>
                <c:pt idx="670">
                  <c:v>0.76816877722740173</c:v>
                </c:pt>
                <c:pt idx="671">
                  <c:v>0.73645910620689392</c:v>
                </c:pt>
                <c:pt idx="672">
                  <c:v>0.7050996720790863</c:v>
                </c:pt>
                <c:pt idx="673">
                  <c:v>0.67410525679588318</c:v>
                </c:pt>
                <c:pt idx="674">
                  <c:v>0.64349159598350525</c:v>
                </c:pt>
                <c:pt idx="675">
                  <c:v>0.61327752470970154</c:v>
                </c:pt>
                <c:pt idx="676">
                  <c:v>0.58347830176353455</c:v>
                </c:pt>
                <c:pt idx="677">
                  <c:v>0.5541127622127533</c:v>
                </c:pt>
                <c:pt idx="678">
                  <c:v>0.52519688010215759</c:v>
                </c:pt>
                <c:pt idx="679">
                  <c:v>0.49675187468528748</c:v>
                </c:pt>
                <c:pt idx="680">
                  <c:v>0.46879348158836365</c:v>
                </c:pt>
                <c:pt idx="681">
                  <c:v>0.44134125113487244</c:v>
                </c:pt>
                <c:pt idx="682">
                  <c:v>0.41441497206687927</c:v>
                </c:pt>
                <c:pt idx="683">
                  <c:v>0.38803157210350037</c:v>
                </c:pt>
                <c:pt idx="684">
                  <c:v>0.36221274733543396</c:v>
                </c:pt>
                <c:pt idx="685">
                  <c:v>0.33697828650474548</c:v>
                </c:pt>
                <c:pt idx="686">
                  <c:v>0.31234797835350037</c:v>
                </c:pt>
                <c:pt idx="687">
                  <c:v>0.28834304213523865</c:v>
                </c:pt>
                <c:pt idx="688">
                  <c:v>0.26498350501060486</c:v>
                </c:pt>
                <c:pt idx="689">
                  <c:v>0.24229130148887634</c:v>
                </c:pt>
                <c:pt idx="690">
                  <c:v>0.22028765082359314</c:v>
                </c:pt>
                <c:pt idx="691">
                  <c:v>0.1989949643611908</c:v>
                </c:pt>
                <c:pt idx="692">
                  <c:v>0.17843446135520935</c:v>
                </c:pt>
                <c:pt idx="693">
                  <c:v>0.15862998366355896</c:v>
                </c:pt>
                <c:pt idx="694">
                  <c:v>0.13960418105125427</c:v>
                </c:pt>
                <c:pt idx="695">
                  <c:v>0.12138018012046814</c:v>
                </c:pt>
                <c:pt idx="696">
                  <c:v>0.10398134589195251</c:v>
                </c:pt>
                <c:pt idx="697">
                  <c:v>8.7431997060775757E-2</c:v>
                </c:pt>
                <c:pt idx="698">
                  <c:v>7.1756929159164429E-2</c:v>
                </c:pt>
                <c:pt idx="699">
                  <c:v>5.698046088218689E-2</c:v>
                </c:pt>
                <c:pt idx="700">
                  <c:v>4.3127864599227905E-2</c:v>
                </c:pt>
              </c:numCache>
            </c:numRef>
          </c:xVal>
          <c:yVal>
            <c:numRef>
              <c:f>'Reservoir Curves'!$Q$12:$Q$712</c:f>
              <c:numCache>
                <c:formatCode>General</c:formatCode>
                <c:ptCount val="701"/>
                <c:pt idx="0">
                  <c:v>540</c:v>
                </c:pt>
                <c:pt idx="1">
                  <c:v>539.9</c:v>
                </c:pt>
                <c:pt idx="2">
                  <c:v>539.79999999999995</c:v>
                </c:pt>
                <c:pt idx="3">
                  <c:v>539.69999999999993</c:v>
                </c:pt>
                <c:pt idx="4">
                  <c:v>539.59999999999991</c:v>
                </c:pt>
                <c:pt idx="5">
                  <c:v>539.49999999999989</c:v>
                </c:pt>
                <c:pt idx="6">
                  <c:v>539.39999999999986</c:v>
                </c:pt>
                <c:pt idx="7">
                  <c:v>539.29999999999984</c:v>
                </c:pt>
                <c:pt idx="8">
                  <c:v>539.19999999999982</c:v>
                </c:pt>
                <c:pt idx="9">
                  <c:v>539.0999999999998</c:v>
                </c:pt>
                <c:pt idx="10">
                  <c:v>538.99999999999977</c:v>
                </c:pt>
                <c:pt idx="11">
                  <c:v>538.89999999999975</c:v>
                </c:pt>
                <c:pt idx="12">
                  <c:v>538.79999999999973</c:v>
                </c:pt>
                <c:pt idx="13">
                  <c:v>538.6999999999997</c:v>
                </c:pt>
                <c:pt idx="14">
                  <c:v>538.59999999999968</c:v>
                </c:pt>
                <c:pt idx="15">
                  <c:v>538.49999999999966</c:v>
                </c:pt>
                <c:pt idx="16">
                  <c:v>538.39999999999964</c:v>
                </c:pt>
                <c:pt idx="17">
                  <c:v>538.29999999999961</c:v>
                </c:pt>
                <c:pt idx="18">
                  <c:v>538.19999999999959</c:v>
                </c:pt>
                <c:pt idx="19">
                  <c:v>538.09999999999957</c:v>
                </c:pt>
                <c:pt idx="20">
                  <c:v>537.99999999999955</c:v>
                </c:pt>
                <c:pt idx="21">
                  <c:v>537.89999999999952</c:v>
                </c:pt>
                <c:pt idx="22">
                  <c:v>537.7999999999995</c:v>
                </c:pt>
                <c:pt idx="23">
                  <c:v>537.69999999999948</c:v>
                </c:pt>
                <c:pt idx="24">
                  <c:v>537.59999999999945</c:v>
                </c:pt>
                <c:pt idx="25">
                  <c:v>537.49999999999943</c:v>
                </c:pt>
                <c:pt idx="26">
                  <c:v>537.39999999999941</c:v>
                </c:pt>
                <c:pt idx="27">
                  <c:v>537.29999999999939</c:v>
                </c:pt>
                <c:pt idx="28">
                  <c:v>537.19999999999936</c:v>
                </c:pt>
                <c:pt idx="29">
                  <c:v>537.09999999999934</c:v>
                </c:pt>
                <c:pt idx="30">
                  <c:v>536.99999999999932</c:v>
                </c:pt>
                <c:pt idx="31">
                  <c:v>536.8999999999993</c:v>
                </c:pt>
                <c:pt idx="32">
                  <c:v>536.79999999999927</c:v>
                </c:pt>
                <c:pt idx="33">
                  <c:v>536.69999999999925</c:v>
                </c:pt>
                <c:pt idx="34">
                  <c:v>536.59999999999923</c:v>
                </c:pt>
                <c:pt idx="35">
                  <c:v>536.4999999999992</c:v>
                </c:pt>
                <c:pt idx="36">
                  <c:v>536.39999999999918</c:v>
                </c:pt>
                <c:pt idx="37">
                  <c:v>536.29999999999916</c:v>
                </c:pt>
                <c:pt idx="38">
                  <c:v>536.19999999999914</c:v>
                </c:pt>
                <c:pt idx="39">
                  <c:v>536.09999999999911</c:v>
                </c:pt>
                <c:pt idx="40">
                  <c:v>535.99999999999909</c:v>
                </c:pt>
                <c:pt idx="41">
                  <c:v>535.89999999999907</c:v>
                </c:pt>
                <c:pt idx="42">
                  <c:v>535.79999999999905</c:v>
                </c:pt>
                <c:pt idx="43">
                  <c:v>535.69999999999902</c:v>
                </c:pt>
                <c:pt idx="44">
                  <c:v>535.599999999999</c:v>
                </c:pt>
                <c:pt idx="45">
                  <c:v>535.49999999999898</c:v>
                </c:pt>
                <c:pt idx="46">
                  <c:v>535.39999999999895</c:v>
                </c:pt>
                <c:pt idx="47">
                  <c:v>535.29999999999893</c:v>
                </c:pt>
                <c:pt idx="48">
                  <c:v>535.19999999999891</c:v>
                </c:pt>
                <c:pt idx="49">
                  <c:v>535.09999999999889</c:v>
                </c:pt>
                <c:pt idx="50">
                  <c:v>534.99999999999886</c:v>
                </c:pt>
                <c:pt idx="51">
                  <c:v>534.89999999999884</c:v>
                </c:pt>
                <c:pt idx="52">
                  <c:v>534.79999999999882</c:v>
                </c:pt>
                <c:pt idx="53">
                  <c:v>534.69999999999879</c:v>
                </c:pt>
                <c:pt idx="54">
                  <c:v>534.59999999999877</c:v>
                </c:pt>
                <c:pt idx="55">
                  <c:v>534.49999999999875</c:v>
                </c:pt>
                <c:pt idx="56">
                  <c:v>534.39999999999873</c:v>
                </c:pt>
                <c:pt idx="57">
                  <c:v>534.2999999999987</c:v>
                </c:pt>
                <c:pt idx="58">
                  <c:v>534.19999999999868</c:v>
                </c:pt>
                <c:pt idx="59">
                  <c:v>534.09999999999866</c:v>
                </c:pt>
                <c:pt idx="60">
                  <c:v>533.99999999999864</c:v>
                </c:pt>
                <c:pt idx="61">
                  <c:v>533.89999999999861</c:v>
                </c:pt>
                <c:pt idx="62">
                  <c:v>533.79999999999859</c:v>
                </c:pt>
                <c:pt idx="63">
                  <c:v>533.69999999999857</c:v>
                </c:pt>
                <c:pt idx="64">
                  <c:v>533.59999999999854</c:v>
                </c:pt>
                <c:pt idx="65">
                  <c:v>533.49999999999852</c:v>
                </c:pt>
                <c:pt idx="66">
                  <c:v>533.3999999999985</c:v>
                </c:pt>
                <c:pt idx="67">
                  <c:v>533.29999999999848</c:v>
                </c:pt>
                <c:pt idx="68">
                  <c:v>533.19999999999845</c:v>
                </c:pt>
                <c:pt idx="69">
                  <c:v>533.09999999999843</c:v>
                </c:pt>
                <c:pt idx="70">
                  <c:v>532.99999999999841</c:v>
                </c:pt>
                <c:pt idx="71">
                  <c:v>532.89999999999839</c:v>
                </c:pt>
                <c:pt idx="72">
                  <c:v>532.79999999999836</c:v>
                </c:pt>
                <c:pt idx="73">
                  <c:v>532.69999999999834</c:v>
                </c:pt>
                <c:pt idx="74">
                  <c:v>532.59999999999832</c:v>
                </c:pt>
                <c:pt idx="75">
                  <c:v>532.49999999999829</c:v>
                </c:pt>
                <c:pt idx="76">
                  <c:v>532.39999999999827</c:v>
                </c:pt>
                <c:pt idx="77">
                  <c:v>532.29999999999825</c:v>
                </c:pt>
                <c:pt idx="78">
                  <c:v>532.19999999999823</c:v>
                </c:pt>
                <c:pt idx="79">
                  <c:v>532.0999999999982</c:v>
                </c:pt>
                <c:pt idx="80">
                  <c:v>531.99999999999818</c:v>
                </c:pt>
                <c:pt idx="81">
                  <c:v>531.89999999999816</c:v>
                </c:pt>
                <c:pt idx="82">
                  <c:v>531.79999999999814</c:v>
                </c:pt>
                <c:pt idx="83">
                  <c:v>531.69999999999811</c:v>
                </c:pt>
                <c:pt idx="84">
                  <c:v>531.59999999999809</c:v>
                </c:pt>
                <c:pt idx="85">
                  <c:v>531.49999999999807</c:v>
                </c:pt>
                <c:pt idx="86">
                  <c:v>531.39999999999804</c:v>
                </c:pt>
                <c:pt idx="87">
                  <c:v>531.29999999999802</c:v>
                </c:pt>
                <c:pt idx="88">
                  <c:v>531.199999999998</c:v>
                </c:pt>
                <c:pt idx="89">
                  <c:v>531.09999999999798</c:v>
                </c:pt>
                <c:pt idx="90">
                  <c:v>530.99999999999795</c:v>
                </c:pt>
                <c:pt idx="91">
                  <c:v>530.89999999999793</c:v>
                </c:pt>
                <c:pt idx="92">
                  <c:v>530.79999999999791</c:v>
                </c:pt>
                <c:pt idx="93">
                  <c:v>530.69999999999789</c:v>
                </c:pt>
                <c:pt idx="94">
                  <c:v>530.59999999999786</c:v>
                </c:pt>
                <c:pt idx="95">
                  <c:v>530.49999999999784</c:v>
                </c:pt>
                <c:pt idx="96">
                  <c:v>530.39999999999782</c:v>
                </c:pt>
                <c:pt idx="97">
                  <c:v>530.29999999999779</c:v>
                </c:pt>
                <c:pt idx="98">
                  <c:v>530.19999999999777</c:v>
                </c:pt>
                <c:pt idx="99">
                  <c:v>530.09999999999775</c:v>
                </c:pt>
                <c:pt idx="100">
                  <c:v>529.99999999999773</c:v>
                </c:pt>
                <c:pt idx="101">
                  <c:v>529.8999999999977</c:v>
                </c:pt>
                <c:pt idx="102">
                  <c:v>529.79999999999768</c:v>
                </c:pt>
                <c:pt idx="103">
                  <c:v>529.69999999999766</c:v>
                </c:pt>
                <c:pt idx="104">
                  <c:v>529.59999999999764</c:v>
                </c:pt>
                <c:pt idx="105">
                  <c:v>529.49999999999761</c:v>
                </c:pt>
                <c:pt idx="106">
                  <c:v>529.39999999999759</c:v>
                </c:pt>
                <c:pt idx="107">
                  <c:v>529.29999999999757</c:v>
                </c:pt>
                <c:pt idx="108">
                  <c:v>529.19999999999754</c:v>
                </c:pt>
                <c:pt idx="109">
                  <c:v>529.09999999999752</c:v>
                </c:pt>
                <c:pt idx="110">
                  <c:v>528.9999999999975</c:v>
                </c:pt>
                <c:pt idx="111">
                  <c:v>528.89999999999748</c:v>
                </c:pt>
                <c:pt idx="112">
                  <c:v>528.79999999999745</c:v>
                </c:pt>
                <c:pt idx="113">
                  <c:v>528.69999999999743</c:v>
                </c:pt>
                <c:pt idx="114">
                  <c:v>528.59999999999741</c:v>
                </c:pt>
                <c:pt idx="115">
                  <c:v>528.49999999999739</c:v>
                </c:pt>
                <c:pt idx="116">
                  <c:v>528.39999999999736</c:v>
                </c:pt>
                <c:pt idx="117">
                  <c:v>528.29999999999734</c:v>
                </c:pt>
                <c:pt idx="118">
                  <c:v>528.19999999999732</c:v>
                </c:pt>
                <c:pt idx="119">
                  <c:v>528.09999999999729</c:v>
                </c:pt>
                <c:pt idx="120">
                  <c:v>527.99999999999727</c:v>
                </c:pt>
                <c:pt idx="121">
                  <c:v>527.89999999999725</c:v>
                </c:pt>
                <c:pt idx="122">
                  <c:v>527.79999999999723</c:v>
                </c:pt>
                <c:pt idx="123">
                  <c:v>527.6999999999972</c:v>
                </c:pt>
                <c:pt idx="124">
                  <c:v>527.59999999999718</c:v>
                </c:pt>
                <c:pt idx="125">
                  <c:v>527.49999999999716</c:v>
                </c:pt>
                <c:pt idx="126">
                  <c:v>527.39999999999714</c:v>
                </c:pt>
                <c:pt idx="127">
                  <c:v>527.29999999999711</c:v>
                </c:pt>
                <c:pt idx="128">
                  <c:v>527.19999999999709</c:v>
                </c:pt>
                <c:pt idx="129">
                  <c:v>527.09999999999707</c:v>
                </c:pt>
                <c:pt idx="130">
                  <c:v>526.99999999999704</c:v>
                </c:pt>
                <c:pt idx="131">
                  <c:v>526.89999999999702</c:v>
                </c:pt>
                <c:pt idx="132">
                  <c:v>526.799999999997</c:v>
                </c:pt>
                <c:pt idx="133">
                  <c:v>526.69999999999698</c:v>
                </c:pt>
                <c:pt idx="134">
                  <c:v>526.59999999999695</c:v>
                </c:pt>
                <c:pt idx="135">
                  <c:v>526.49999999999693</c:v>
                </c:pt>
                <c:pt idx="136">
                  <c:v>526.39999999999691</c:v>
                </c:pt>
                <c:pt idx="137">
                  <c:v>526.29999999999688</c:v>
                </c:pt>
                <c:pt idx="138">
                  <c:v>526.19999999999686</c:v>
                </c:pt>
                <c:pt idx="139">
                  <c:v>526.09999999999684</c:v>
                </c:pt>
                <c:pt idx="140">
                  <c:v>525.99999999999682</c:v>
                </c:pt>
                <c:pt idx="141">
                  <c:v>525.89999999999679</c:v>
                </c:pt>
                <c:pt idx="142">
                  <c:v>525.79999999999677</c:v>
                </c:pt>
                <c:pt idx="143">
                  <c:v>525.69999999999675</c:v>
                </c:pt>
                <c:pt idx="144">
                  <c:v>525.59999999999673</c:v>
                </c:pt>
                <c:pt idx="145">
                  <c:v>525.4999999999967</c:v>
                </c:pt>
                <c:pt idx="146">
                  <c:v>525.39999999999668</c:v>
                </c:pt>
                <c:pt idx="147">
                  <c:v>525.29999999999666</c:v>
                </c:pt>
                <c:pt idx="148">
                  <c:v>525.19999999999663</c:v>
                </c:pt>
                <c:pt idx="149">
                  <c:v>525.09999999999661</c:v>
                </c:pt>
                <c:pt idx="150">
                  <c:v>524.99999999999659</c:v>
                </c:pt>
                <c:pt idx="151">
                  <c:v>524.89999999999657</c:v>
                </c:pt>
                <c:pt idx="152">
                  <c:v>524.79999999999654</c:v>
                </c:pt>
                <c:pt idx="153">
                  <c:v>524.69999999999652</c:v>
                </c:pt>
                <c:pt idx="154">
                  <c:v>524.5999999999965</c:v>
                </c:pt>
                <c:pt idx="155">
                  <c:v>524.49999999999648</c:v>
                </c:pt>
                <c:pt idx="156">
                  <c:v>524.39999999999645</c:v>
                </c:pt>
                <c:pt idx="157">
                  <c:v>524.29999999999643</c:v>
                </c:pt>
                <c:pt idx="158">
                  <c:v>524.19999999999641</c:v>
                </c:pt>
                <c:pt idx="159">
                  <c:v>524.09999999999638</c:v>
                </c:pt>
                <c:pt idx="160">
                  <c:v>523.99999999999636</c:v>
                </c:pt>
                <c:pt idx="161">
                  <c:v>523.89999999999634</c:v>
                </c:pt>
                <c:pt idx="162">
                  <c:v>523.79999999999632</c:v>
                </c:pt>
                <c:pt idx="163">
                  <c:v>523.69999999999629</c:v>
                </c:pt>
                <c:pt idx="164">
                  <c:v>523.59999999999627</c:v>
                </c:pt>
                <c:pt idx="165">
                  <c:v>523.49999999999625</c:v>
                </c:pt>
                <c:pt idx="166">
                  <c:v>523.39999999999623</c:v>
                </c:pt>
                <c:pt idx="167">
                  <c:v>523.2999999999962</c:v>
                </c:pt>
                <c:pt idx="168">
                  <c:v>523.19999999999618</c:v>
                </c:pt>
                <c:pt idx="169">
                  <c:v>523.09999999999616</c:v>
                </c:pt>
                <c:pt idx="170">
                  <c:v>522.99999999999613</c:v>
                </c:pt>
                <c:pt idx="171">
                  <c:v>522.89999999999611</c:v>
                </c:pt>
                <c:pt idx="172">
                  <c:v>522.79999999999609</c:v>
                </c:pt>
                <c:pt idx="173">
                  <c:v>522.69999999999607</c:v>
                </c:pt>
                <c:pt idx="174">
                  <c:v>522.59999999999604</c:v>
                </c:pt>
                <c:pt idx="175">
                  <c:v>522.49999999999602</c:v>
                </c:pt>
                <c:pt idx="176">
                  <c:v>522.399999999996</c:v>
                </c:pt>
                <c:pt idx="177">
                  <c:v>522.29999999999598</c:v>
                </c:pt>
                <c:pt idx="178">
                  <c:v>522.19999999999595</c:v>
                </c:pt>
                <c:pt idx="179">
                  <c:v>522.09999999999593</c:v>
                </c:pt>
                <c:pt idx="180">
                  <c:v>521.99999999999591</c:v>
                </c:pt>
                <c:pt idx="181">
                  <c:v>521.89999999999588</c:v>
                </c:pt>
                <c:pt idx="182">
                  <c:v>521.79999999999586</c:v>
                </c:pt>
                <c:pt idx="183">
                  <c:v>521.69999999999584</c:v>
                </c:pt>
                <c:pt idx="184">
                  <c:v>521.59999999999582</c:v>
                </c:pt>
                <c:pt idx="185">
                  <c:v>521.49999999999579</c:v>
                </c:pt>
                <c:pt idx="186">
                  <c:v>521.39999999999577</c:v>
                </c:pt>
                <c:pt idx="187">
                  <c:v>521.29999999999575</c:v>
                </c:pt>
                <c:pt idx="188">
                  <c:v>521.19999999999573</c:v>
                </c:pt>
                <c:pt idx="189">
                  <c:v>521.0999999999957</c:v>
                </c:pt>
                <c:pt idx="190">
                  <c:v>520.99999999999568</c:v>
                </c:pt>
                <c:pt idx="191">
                  <c:v>520.89999999999566</c:v>
                </c:pt>
                <c:pt idx="192">
                  <c:v>520.79999999999563</c:v>
                </c:pt>
                <c:pt idx="193">
                  <c:v>520.69999999999561</c:v>
                </c:pt>
                <c:pt idx="194">
                  <c:v>520.59999999999559</c:v>
                </c:pt>
                <c:pt idx="195">
                  <c:v>520.49999999999557</c:v>
                </c:pt>
                <c:pt idx="196">
                  <c:v>520.39999999999554</c:v>
                </c:pt>
                <c:pt idx="197">
                  <c:v>520.29999999999552</c:v>
                </c:pt>
                <c:pt idx="198">
                  <c:v>520.1999999999955</c:v>
                </c:pt>
                <c:pt idx="199">
                  <c:v>520.09999999999548</c:v>
                </c:pt>
                <c:pt idx="200">
                  <c:v>519.99999999999545</c:v>
                </c:pt>
                <c:pt idx="201">
                  <c:v>519.89999999999543</c:v>
                </c:pt>
                <c:pt idx="202">
                  <c:v>519.79999999999541</c:v>
                </c:pt>
                <c:pt idx="203">
                  <c:v>519.69999999999538</c:v>
                </c:pt>
                <c:pt idx="204">
                  <c:v>519.59999999999536</c:v>
                </c:pt>
                <c:pt idx="205">
                  <c:v>519.49999999999534</c:v>
                </c:pt>
                <c:pt idx="206">
                  <c:v>519.39999999999532</c:v>
                </c:pt>
                <c:pt idx="207">
                  <c:v>519.29999999999529</c:v>
                </c:pt>
                <c:pt idx="208">
                  <c:v>519.19999999999527</c:v>
                </c:pt>
                <c:pt idx="209">
                  <c:v>519.09999999999525</c:v>
                </c:pt>
                <c:pt idx="210">
                  <c:v>518.99999999999523</c:v>
                </c:pt>
                <c:pt idx="211">
                  <c:v>518.8999999999952</c:v>
                </c:pt>
                <c:pt idx="212">
                  <c:v>518.79999999999518</c:v>
                </c:pt>
                <c:pt idx="213">
                  <c:v>518.69999999999516</c:v>
                </c:pt>
                <c:pt idx="214">
                  <c:v>518.59999999999513</c:v>
                </c:pt>
                <c:pt idx="215">
                  <c:v>518.49999999999511</c:v>
                </c:pt>
                <c:pt idx="216">
                  <c:v>518.39999999999509</c:v>
                </c:pt>
                <c:pt idx="217">
                  <c:v>518.29999999999507</c:v>
                </c:pt>
                <c:pt idx="218">
                  <c:v>518.19999999999504</c:v>
                </c:pt>
                <c:pt idx="219">
                  <c:v>518.09999999999502</c:v>
                </c:pt>
                <c:pt idx="220">
                  <c:v>517.999999999995</c:v>
                </c:pt>
                <c:pt idx="221">
                  <c:v>517.89999999999498</c:v>
                </c:pt>
                <c:pt idx="222">
                  <c:v>517.79999999999495</c:v>
                </c:pt>
                <c:pt idx="223">
                  <c:v>517.69999999999493</c:v>
                </c:pt>
                <c:pt idx="224">
                  <c:v>517.59999999999491</c:v>
                </c:pt>
                <c:pt idx="225">
                  <c:v>517.49999999999488</c:v>
                </c:pt>
                <c:pt idx="226">
                  <c:v>517.39999999999486</c:v>
                </c:pt>
                <c:pt idx="227">
                  <c:v>517.29999999999484</c:v>
                </c:pt>
                <c:pt idx="228">
                  <c:v>517.19999999999482</c:v>
                </c:pt>
                <c:pt idx="229">
                  <c:v>517.09999999999479</c:v>
                </c:pt>
                <c:pt idx="230">
                  <c:v>516.99999999999477</c:v>
                </c:pt>
                <c:pt idx="231">
                  <c:v>516.89999999999475</c:v>
                </c:pt>
                <c:pt idx="232">
                  <c:v>516.79999999999472</c:v>
                </c:pt>
                <c:pt idx="233">
                  <c:v>516.6999999999947</c:v>
                </c:pt>
                <c:pt idx="234">
                  <c:v>516.59999999999468</c:v>
                </c:pt>
                <c:pt idx="235">
                  <c:v>516.49999999999466</c:v>
                </c:pt>
                <c:pt idx="236">
                  <c:v>516.39999999999463</c:v>
                </c:pt>
                <c:pt idx="237">
                  <c:v>516.29999999999461</c:v>
                </c:pt>
                <c:pt idx="238">
                  <c:v>516.19999999999459</c:v>
                </c:pt>
                <c:pt idx="239">
                  <c:v>516.09999999999457</c:v>
                </c:pt>
                <c:pt idx="240">
                  <c:v>515.99999999999454</c:v>
                </c:pt>
                <c:pt idx="241">
                  <c:v>515.89999999999452</c:v>
                </c:pt>
                <c:pt idx="242">
                  <c:v>515.7999999999945</c:v>
                </c:pt>
                <c:pt idx="243">
                  <c:v>515.69999999999447</c:v>
                </c:pt>
                <c:pt idx="244">
                  <c:v>515.59999999999445</c:v>
                </c:pt>
                <c:pt idx="245">
                  <c:v>515.49999999999443</c:v>
                </c:pt>
                <c:pt idx="246">
                  <c:v>515.39999999999441</c:v>
                </c:pt>
                <c:pt idx="247">
                  <c:v>515.29999999999438</c:v>
                </c:pt>
                <c:pt idx="248">
                  <c:v>515.19999999999436</c:v>
                </c:pt>
                <c:pt idx="249">
                  <c:v>515.09999999999434</c:v>
                </c:pt>
                <c:pt idx="250">
                  <c:v>514.99999999999432</c:v>
                </c:pt>
                <c:pt idx="251">
                  <c:v>514.89999999999429</c:v>
                </c:pt>
                <c:pt idx="252">
                  <c:v>514.79999999999427</c:v>
                </c:pt>
                <c:pt idx="253">
                  <c:v>514.69999999999425</c:v>
                </c:pt>
                <c:pt idx="254">
                  <c:v>514.59999999999422</c:v>
                </c:pt>
                <c:pt idx="255">
                  <c:v>514.4999999999942</c:v>
                </c:pt>
                <c:pt idx="256">
                  <c:v>514.39999999999418</c:v>
                </c:pt>
                <c:pt idx="257">
                  <c:v>514.29999999999416</c:v>
                </c:pt>
                <c:pt idx="258">
                  <c:v>514.19999999999413</c:v>
                </c:pt>
                <c:pt idx="259">
                  <c:v>514.09999999999411</c:v>
                </c:pt>
                <c:pt idx="260">
                  <c:v>513.99999999999409</c:v>
                </c:pt>
                <c:pt idx="261">
                  <c:v>513.89999999999407</c:v>
                </c:pt>
                <c:pt idx="262">
                  <c:v>513.79999999999404</c:v>
                </c:pt>
                <c:pt idx="263">
                  <c:v>513.69999999999402</c:v>
                </c:pt>
                <c:pt idx="264">
                  <c:v>513.599999999994</c:v>
                </c:pt>
                <c:pt idx="265">
                  <c:v>513.49999999999397</c:v>
                </c:pt>
                <c:pt idx="266">
                  <c:v>513.39999999999395</c:v>
                </c:pt>
                <c:pt idx="267">
                  <c:v>513.29999999999393</c:v>
                </c:pt>
                <c:pt idx="268">
                  <c:v>513.19999999999391</c:v>
                </c:pt>
                <c:pt idx="269">
                  <c:v>513.09999999999388</c:v>
                </c:pt>
                <c:pt idx="270">
                  <c:v>512.99999999999386</c:v>
                </c:pt>
                <c:pt idx="271">
                  <c:v>512.89999999999384</c:v>
                </c:pt>
                <c:pt idx="272">
                  <c:v>512.79999999999382</c:v>
                </c:pt>
                <c:pt idx="273">
                  <c:v>512.69999999999379</c:v>
                </c:pt>
                <c:pt idx="274">
                  <c:v>512.59999999999377</c:v>
                </c:pt>
                <c:pt idx="275">
                  <c:v>512.49999999999375</c:v>
                </c:pt>
                <c:pt idx="276">
                  <c:v>512.39999999999372</c:v>
                </c:pt>
                <c:pt idx="277">
                  <c:v>512.2999999999937</c:v>
                </c:pt>
                <c:pt idx="278">
                  <c:v>512.19999999999368</c:v>
                </c:pt>
                <c:pt idx="279">
                  <c:v>512.09999999999366</c:v>
                </c:pt>
                <c:pt idx="280">
                  <c:v>511.99999999999363</c:v>
                </c:pt>
                <c:pt idx="281">
                  <c:v>511.89999999999361</c:v>
                </c:pt>
                <c:pt idx="282">
                  <c:v>511.79999999999359</c:v>
                </c:pt>
                <c:pt idx="283">
                  <c:v>511.69999999999357</c:v>
                </c:pt>
                <c:pt idx="284">
                  <c:v>511.59999999999354</c:v>
                </c:pt>
                <c:pt idx="285">
                  <c:v>511.49999999999352</c:v>
                </c:pt>
                <c:pt idx="286">
                  <c:v>511.3999999999935</c:v>
                </c:pt>
                <c:pt idx="287">
                  <c:v>511.29999999999347</c:v>
                </c:pt>
                <c:pt idx="288">
                  <c:v>511.19999999999345</c:v>
                </c:pt>
                <c:pt idx="289">
                  <c:v>511.09999999999343</c:v>
                </c:pt>
                <c:pt idx="290">
                  <c:v>510.99999999999341</c:v>
                </c:pt>
                <c:pt idx="291">
                  <c:v>510.89999999999338</c:v>
                </c:pt>
                <c:pt idx="292">
                  <c:v>510.79999999999336</c:v>
                </c:pt>
                <c:pt idx="293">
                  <c:v>510.69999999999334</c:v>
                </c:pt>
                <c:pt idx="294">
                  <c:v>510.59999999999332</c:v>
                </c:pt>
                <c:pt idx="295">
                  <c:v>510.49999999999329</c:v>
                </c:pt>
                <c:pt idx="296">
                  <c:v>510.39999999999327</c:v>
                </c:pt>
                <c:pt idx="297">
                  <c:v>510.29999999999325</c:v>
                </c:pt>
                <c:pt idx="298">
                  <c:v>510.19999999999322</c:v>
                </c:pt>
                <c:pt idx="299">
                  <c:v>510.0999999999932</c:v>
                </c:pt>
                <c:pt idx="300">
                  <c:v>509.99999999999318</c:v>
                </c:pt>
                <c:pt idx="301">
                  <c:v>509.89999999999316</c:v>
                </c:pt>
                <c:pt idx="302">
                  <c:v>509.79999999999313</c:v>
                </c:pt>
                <c:pt idx="303">
                  <c:v>509.69999999999311</c:v>
                </c:pt>
                <c:pt idx="304">
                  <c:v>509.59999999999309</c:v>
                </c:pt>
                <c:pt idx="305">
                  <c:v>509.49999999999307</c:v>
                </c:pt>
                <c:pt idx="306">
                  <c:v>509.39999999999304</c:v>
                </c:pt>
                <c:pt idx="307">
                  <c:v>509.29999999999302</c:v>
                </c:pt>
                <c:pt idx="308">
                  <c:v>509.199999999993</c:v>
                </c:pt>
                <c:pt idx="309">
                  <c:v>509.09999999999297</c:v>
                </c:pt>
                <c:pt idx="310">
                  <c:v>508.99999999999295</c:v>
                </c:pt>
                <c:pt idx="311">
                  <c:v>508.89999999999293</c:v>
                </c:pt>
                <c:pt idx="312">
                  <c:v>508.79999999999291</c:v>
                </c:pt>
                <c:pt idx="313">
                  <c:v>508.69999999999288</c:v>
                </c:pt>
                <c:pt idx="314">
                  <c:v>508.59999999999286</c:v>
                </c:pt>
                <c:pt idx="315">
                  <c:v>508.49999999999284</c:v>
                </c:pt>
                <c:pt idx="316">
                  <c:v>508.39999999999281</c:v>
                </c:pt>
                <c:pt idx="317">
                  <c:v>508.29999999999279</c:v>
                </c:pt>
                <c:pt idx="318">
                  <c:v>508.19999999999277</c:v>
                </c:pt>
                <c:pt idx="319">
                  <c:v>508.09999999999275</c:v>
                </c:pt>
                <c:pt idx="320">
                  <c:v>507.99999999999272</c:v>
                </c:pt>
                <c:pt idx="321">
                  <c:v>507.8999999999927</c:v>
                </c:pt>
                <c:pt idx="322">
                  <c:v>507.79999999999268</c:v>
                </c:pt>
                <c:pt idx="323">
                  <c:v>507.69999999999266</c:v>
                </c:pt>
                <c:pt idx="324">
                  <c:v>507.59999999999263</c:v>
                </c:pt>
                <c:pt idx="325">
                  <c:v>507.49999999999261</c:v>
                </c:pt>
                <c:pt idx="326">
                  <c:v>507.39999999999259</c:v>
                </c:pt>
                <c:pt idx="327">
                  <c:v>507.29999999999256</c:v>
                </c:pt>
                <c:pt idx="328">
                  <c:v>507.19999999999254</c:v>
                </c:pt>
                <c:pt idx="329">
                  <c:v>507.09999999999252</c:v>
                </c:pt>
                <c:pt idx="330">
                  <c:v>506.9999999999925</c:v>
                </c:pt>
                <c:pt idx="331">
                  <c:v>506.89999999999247</c:v>
                </c:pt>
                <c:pt idx="332">
                  <c:v>506.79999999999245</c:v>
                </c:pt>
                <c:pt idx="333">
                  <c:v>506.69999999999243</c:v>
                </c:pt>
                <c:pt idx="334">
                  <c:v>506.59999999999241</c:v>
                </c:pt>
                <c:pt idx="335">
                  <c:v>506.49999999999238</c:v>
                </c:pt>
                <c:pt idx="336">
                  <c:v>506.39999999999236</c:v>
                </c:pt>
                <c:pt idx="337">
                  <c:v>506.29999999999234</c:v>
                </c:pt>
                <c:pt idx="338">
                  <c:v>506.19999999999231</c:v>
                </c:pt>
                <c:pt idx="339">
                  <c:v>506.09999999999229</c:v>
                </c:pt>
                <c:pt idx="340">
                  <c:v>505.99999999999227</c:v>
                </c:pt>
                <c:pt idx="341">
                  <c:v>505.89999999999225</c:v>
                </c:pt>
                <c:pt idx="342">
                  <c:v>505.79999999999222</c:v>
                </c:pt>
                <c:pt idx="343">
                  <c:v>505.6999999999922</c:v>
                </c:pt>
                <c:pt idx="344">
                  <c:v>505.59999999999218</c:v>
                </c:pt>
                <c:pt idx="345">
                  <c:v>505.49999999999216</c:v>
                </c:pt>
                <c:pt idx="346">
                  <c:v>505.39999999999213</c:v>
                </c:pt>
                <c:pt idx="347">
                  <c:v>505.29999999999211</c:v>
                </c:pt>
                <c:pt idx="348">
                  <c:v>505.19999999999209</c:v>
                </c:pt>
                <c:pt idx="349">
                  <c:v>505.09999999999206</c:v>
                </c:pt>
                <c:pt idx="350">
                  <c:v>504.99999999999204</c:v>
                </c:pt>
                <c:pt idx="351">
                  <c:v>504.89999999999202</c:v>
                </c:pt>
                <c:pt idx="352">
                  <c:v>504.799999999992</c:v>
                </c:pt>
                <c:pt idx="353">
                  <c:v>504.69999999999197</c:v>
                </c:pt>
                <c:pt idx="354">
                  <c:v>504.59999999999195</c:v>
                </c:pt>
                <c:pt idx="355">
                  <c:v>504.49999999999193</c:v>
                </c:pt>
                <c:pt idx="356">
                  <c:v>504.39999999999191</c:v>
                </c:pt>
                <c:pt idx="357">
                  <c:v>504.29999999999188</c:v>
                </c:pt>
                <c:pt idx="358">
                  <c:v>504.19999999999186</c:v>
                </c:pt>
                <c:pt idx="359">
                  <c:v>504.09999999999184</c:v>
                </c:pt>
                <c:pt idx="360">
                  <c:v>503.99999999999181</c:v>
                </c:pt>
                <c:pt idx="361">
                  <c:v>503.89999999999179</c:v>
                </c:pt>
                <c:pt idx="362">
                  <c:v>503.79999999999177</c:v>
                </c:pt>
                <c:pt idx="363">
                  <c:v>503.69999999999175</c:v>
                </c:pt>
                <c:pt idx="364">
                  <c:v>503.59999999999172</c:v>
                </c:pt>
                <c:pt idx="365">
                  <c:v>503.4999999999917</c:v>
                </c:pt>
                <c:pt idx="366">
                  <c:v>503.39999999999168</c:v>
                </c:pt>
                <c:pt idx="367">
                  <c:v>503.29999999999166</c:v>
                </c:pt>
                <c:pt idx="368">
                  <c:v>503.19999999999163</c:v>
                </c:pt>
                <c:pt idx="369">
                  <c:v>503.09999999999161</c:v>
                </c:pt>
                <c:pt idx="370">
                  <c:v>502.99999999999159</c:v>
                </c:pt>
                <c:pt idx="371">
                  <c:v>502.89999999999156</c:v>
                </c:pt>
                <c:pt idx="372">
                  <c:v>502.79999999999154</c:v>
                </c:pt>
                <c:pt idx="373">
                  <c:v>502.69999999999152</c:v>
                </c:pt>
                <c:pt idx="374">
                  <c:v>502.5999999999915</c:v>
                </c:pt>
                <c:pt idx="375">
                  <c:v>502.49999999999147</c:v>
                </c:pt>
                <c:pt idx="376">
                  <c:v>502.39999999999145</c:v>
                </c:pt>
                <c:pt idx="377">
                  <c:v>502.29999999999143</c:v>
                </c:pt>
                <c:pt idx="378">
                  <c:v>502.19999999999141</c:v>
                </c:pt>
                <c:pt idx="379">
                  <c:v>502.09999999999138</c:v>
                </c:pt>
                <c:pt idx="380">
                  <c:v>501.99999999999136</c:v>
                </c:pt>
                <c:pt idx="381">
                  <c:v>501.89999999999134</c:v>
                </c:pt>
                <c:pt idx="382">
                  <c:v>501.79999999999131</c:v>
                </c:pt>
                <c:pt idx="383">
                  <c:v>501.69999999999129</c:v>
                </c:pt>
                <c:pt idx="384">
                  <c:v>501.59999999999127</c:v>
                </c:pt>
                <c:pt idx="385">
                  <c:v>501.49999999999125</c:v>
                </c:pt>
                <c:pt idx="386">
                  <c:v>501.39999999999122</c:v>
                </c:pt>
                <c:pt idx="387">
                  <c:v>501.2999999999912</c:v>
                </c:pt>
                <c:pt idx="388">
                  <c:v>501.19999999999118</c:v>
                </c:pt>
                <c:pt idx="389">
                  <c:v>501.09999999999116</c:v>
                </c:pt>
                <c:pt idx="390">
                  <c:v>500.99999999999113</c:v>
                </c:pt>
                <c:pt idx="391">
                  <c:v>500.89999999999111</c:v>
                </c:pt>
                <c:pt idx="392">
                  <c:v>500.79999999999109</c:v>
                </c:pt>
                <c:pt idx="393">
                  <c:v>500.69999999999106</c:v>
                </c:pt>
                <c:pt idx="394">
                  <c:v>500.59999999999104</c:v>
                </c:pt>
                <c:pt idx="395">
                  <c:v>500.49999999999102</c:v>
                </c:pt>
                <c:pt idx="396">
                  <c:v>500.399999999991</c:v>
                </c:pt>
                <c:pt idx="397">
                  <c:v>500.29999999999097</c:v>
                </c:pt>
                <c:pt idx="398">
                  <c:v>500.19999999999095</c:v>
                </c:pt>
                <c:pt idx="399">
                  <c:v>500.09999999999093</c:v>
                </c:pt>
                <c:pt idx="400">
                  <c:v>499.99999999999091</c:v>
                </c:pt>
                <c:pt idx="401">
                  <c:v>499.89999999999088</c:v>
                </c:pt>
                <c:pt idx="402">
                  <c:v>499.79999999999086</c:v>
                </c:pt>
                <c:pt idx="403">
                  <c:v>499.69999999999084</c:v>
                </c:pt>
                <c:pt idx="404">
                  <c:v>499.59999999999081</c:v>
                </c:pt>
                <c:pt idx="405">
                  <c:v>499.49999999999079</c:v>
                </c:pt>
                <c:pt idx="406">
                  <c:v>499.39999999999077</c:v>
                </c:pt>
                <c:pt idx="407">
                  <c:v>499.29999999999075</c:v>
                </c:pt>
                <c:pt idx="408">
                  <c:v>499.19999999999072</c:v>
                </c:pt>
                <c:pt idx="409">
                  <c:v>499.0999999999907</c:v>
                </c:pt>
                <c:pt idx="410">
                  <c:v>498.99999999999068</c:v>
                </c:pt>
                <c:pt idx="411">
                  <c:v>498.89999999999065</c:v>
                </c:pt>
                <c:pt idx="412">
                  <c:v>498.79999999999063</c:v>
                </c:pt>
                <c:pt idx="413">
                  <c:v>498.69999999999061</c:v>
                </c:pt>
                <c:pt idx="414">
                  <c:v>498.59999999999059</c:v>
                </c:pt>
                <c:pt idx="415">
                  <c:v>498.49999999999056</c:v>
                </c:pt>
                <c:pt idx="416">
                  <c:v>498.39999999999054</c:v>
                </c:pt>
                <c:pt idx="417">
                  <c:v>498.29999999999052</c:v>
                </c:pt>
                <c:pt idx="418">
                  <c:v>498.1999999999905</c:v>
                </c:pt>
                <c:pt idx="419">
                  <c:v>498.09999999999047</c:v>
                </c:pt>
                <c:pt idx="420">
                  <c:v>497.99999999999045</c:v>
                </c:pt>
                <c:pt idx="421">
                  <c:v>497.89999999999043</c:v>
                </c:pt>
                <c:pt idx="422">
                  <c:v>497.7999999999904</c:v>
                </c:pt>
                <c:pt idx="423">
                  <c:v>497.69999999999038</c:v>
                </c:pt>
                <c:pt idx="424">
                  <c:v>497.59999999999036</c:v>
                </c:pt>
                <c:pt idx="425">
                  <c:v>497.49999999999034</c:v>
                </c:pt>
                <c:pt idx="426">
                  <c:v>497.39999999999031</c:v>
                </c:pt>
                <c:pt idx="427">
                  <c:v>497.29999999999029</c:v>
                </c:pt>
                <c:pt idx="428">
                  <c:v>497.19999999999027</c:v>
                </c:pt>
                <c:pt idx="429">
                  <c:v>497.09999999999025</c:v>
                </c:pt>
                <c:pt idx="430">
                  <c:v>496.99999999999022</c:v>
                </c:pt>
                <c:pt idx="431">
                  <c:v>496.8999999999902</c:v>
                </c:pt>
                <c:pt idx="432">
                  <c:v>496.79999999999018</c:v>
                </c:pt>
                <c:pt idx="433">
                  <c:v>496.69999999999015</c:v>
                </c:pt>
                <c:pt idx="434">
                  <c:v>496.59999999999013</c:v>
                </c:pt>
                <c:pt idx="435">
                  <c:v>496.49999999999011</c:v>
                </c:pt>
                <c:pt idx="436">
                  <c:v>496.39999999999009</c:v>
                </c:pt>
                <c:pt idx="437">
                  <c:v>496.29999999999006</c:v>
                </c:pt>
                <c:pt idx="438">
                  <c:v>496.19999999999004</c:v>
                </c:pt>
                <c:pt idx="439">
                  <c:v>496.09999999999002</c:v>
                </c:pt>
                <c:pt idx="440">
                  <c:v>495.99999999999</c:v>
                </c:pt>
                <c:pt idx="441">
                  <c:v>495.89999999998997</c:v>
                </c:pt>
                <c:pt idx="442">
                  <c:v>495.79999999998995</c:v>
                </c:pt>
                <c:pt idx="443">
                  <c:v>495.69999999998993</c:v>
                </c:pt>
                <c:pt idx="444">
                  <c:v>495.5999999999899</c:v>
                </c:pt>
                <c:pt idx="445">
                  <c:v>495.49999999998988</c:v>
                </c:pt>
                <c:pt idx="446">
                  <c:v>495.39999999998986</c:v>
                </c:pt>
                <c:pt idx="447">
                  <c:v>495.29999999998984</c:v>
                </c:pt>
                <c:pt idx="448">
                  <c:v>495.19999999998981</c:v>
                </c:pt>
                <c:pt idx="449">
                  <c:v>495.09999999998979</c:v>
                </c:pt>
                <c:pt idx="450">
                  <c:v>494.99999999998977</c:v>
                </c:pt>
                <c:pt idx="451">
                  <c:v>494.89999999998975</c:v>
                </c:pt>
                <c:pt idx="452">
                  <c:v>494.79999999998972</c:v>
                </c:pt>
                <c:pt idx="453">
                  <c:v>494.6999999999897</c:v>
                </c:pt>
                <c:pt idx="454">
                  <c:v>494.59999999998968</c:v>
                </c:pt>
                <c:pt idx="455">
                  <c:v>494.49999999998965</c:v>
                </c:pt>
                <c:pt idx="456">
                  <c:v>494.39999999998963</c:v>
                </c:pt>
                <c:pt idx="457">
                  <c:v>494.29999999998961</c:v>
                </c:pt>
                <c:pt idx="458">
                  <c:v>494.19999999998959</c:v>
                </c:pt>
                <c:pt idx="459">
                  <c:v>494.09999999998956</c:v>
                </c:pt>
                <c:pt idx="460">
                  <c:v>493.99999999998954</c:v>
                </c:pt>
                <c:pt idx="461">
                  <c:v>493.89999999998952</c:v>
                </c:pt>
                <c:pt idx="462">
                  <c:v>493.7999999999895</c:v>
                </c:pt>
                <c:pt idx="463">
                  <c:v>493.69999999998947</c:v>
                </c:pt>
                <c:pt idx="464">
                  <c:v>493.59999999998945</c:v>
                </c:pt>
                <c:pt idx="465">
                  <c:v>493.49999999998943</c:v>
                </c:pt>
                <c:pt idx="466">
                  <c:v>493.3999999999894</c:v>
                </c:pt>
                <c:pt idx="467">
                  <c:v>493.29999999998938</c:v>
                </c:pt>
                <c:pt idx="468">
                  <c:v>493.19999999998936</c:v>
                </c:pt>
                <c:pt idx="469">
                  <c:v>493.09999999998934</c:v>
                </c:pt>
                <c:pt idx="470">
                  <c:v>492.99999999998931</c:v>
                </c:pt>
                <c:pt idx="471">
                  <c:v>492.89999999998929</c:v>
                </c:pt>
                <c:pt idx="472">
                  <c:v>492.79999999998927</c:v>
                </c:pt>
                <c:pt idx="473">
                  <c:v>492.69999999998925</c:v>
                </c:pt>
                <c:pt idx="474">
                  <c:v>492.59999999998922</c:v>
                </c:pt>
                <c:pt idx="475">
                  <c:v>492.4999999999892</c:v>
                </c:pt>
                <c:pt idx="476">
                  <c:v>492.39999999998918</c:v>
                </c:pt>
                <c:pt idx="477">
                  <c:v>492.29999999998915</c:v>
                </c:pt>
                <c:pt idx="478">
                  <c:v>492.19999999998913</c:v>
                </c:pt>
                <c:pt idx="479">
                  <c:v>492.09999999998911</c:v>
                </c:pt>
                <c:pt idx="480">
                  <c:v>491.99999999998909</c:v>
                </c:pt>
                <c:pt idx="481">
                  <c:v>491.89999999998906</c:v>
                </c:pt>
                <c:pt idx="482">
                  <c:v>491.79999999998904</c:v>
                </c:pt>
                <c:pt idx="483">
                  <c:v>491.69999999998902</c:v>
                </c:pt>
                <c:pt idx="484">
                  <c:v>491.599999999989</c:v>
                </c:pt>
                <c:pt idx="485">
                  <c:v>491.49999999998897</c:v>
                </c:pt>
                <c:pt idx="486">
                  <c:v>491.39999999998895</c:v>
                </c:pt>
                <c:pt idx="487">
                  <c:v>491.29999999998893</c:v>
                </c:pt>
                <c:pt idx="488">
                  <c:v>491.1999999999889</c:v>
                </c:pt>
                <c:pt idx="489">
                  <c:v>491.09999999998888</c:v>
                </c:pt>
                <c:pt idx="490">
                  <c:v>490.99999999998886</c:v>
                </c:pt>
                <c:pt idx="491">
                  <c:v>490.89999999998884</c:v>
                </c:pt>
                <c:pt idx="492">
                  <c:v>490.79999999998881</c:v>
                </c:pt>
                <c:pt idx="493">
                  <c:v>490.69999999998879</c:v>
                </c:pt>
                <c:pt idx="494">
                  <c:v>490.59999999998877</c:v>
                </c:pt>
                <c:pt idx="495">
                  <c:v>490.49999999998875</c:v>
                </c:pt>
                <c:pt idx="496">
                  <c:v>490.39999999998872</c:v>
                </c:pt>
                <c:pt idx="497">
                  <c:v>490.2999999999887</c:v>
                </c:pt>
                <c:pt idx="498">
                  <c:v>490.19999999998868</c:v>
                </c:pt>
                <c:pt idx="499">
                  <c:v>490.09999999998865</c:v>
                </c:pt>
                <c:pt idx="500">
                  <c:v>489.99999999998863</c:v>
                </c:pt>
                <c:pt idx="501">
                  <c:v>489.89999999998861</c:v>
                </c:pt>
                <c:pt idx="502">
                  <c:v>489.79999999998859</c:v>
                </c:pt>
                <c:pt idx="503">
                  <c:v>489.69999999998856</c:v>
                </c:pt>
                <c:pt idx="504">
                  <c:v>489.59999999998854</c:v>
                </c:pt>
                <c:pt idx="505">
                  <c:v>489.49999999998852</c:v>
                </c:pt>
                <c:pt idx="506">
                  <c:v>489.39999999998849</c:v>
                </c:pt>
                <c:pt idx="507">
                  <c:v>489.29999999998847</c:v>
                </c:pt>
                <c:pt idx="508">
                  <c:v>489.19999999998845</c:v>
                </c:pt>
                <c:pt idx="509">
                  <c:v>489.09999999998843</c:v>
                </c:pt>
                <c:pt idx="510">
                  <c:v>488.9999999999884</c:v>
                </c:pt>
                <c:pt idx="511">
                  <c:v>488.89999999998838</c:v>
                </c:pt>
                <c:pt idx="512">
                  <c:v>488.79999999998836</c:v>
                </c:pt>
                <c:pt idx="513">
                  <c:v>488.69999999998834</c:v>
                </c:pt>
                <c:pt idx="514">
                  <c:v>488.59999999998831</c:v>
                </c:pt>
                <c:pt idx="515">
                  <c:v>488.49999999998829</c:v>
                </c:pt>
                <c:pt idx="516">
                  <c:v>488.39999999998827</c:v>
                </c:pt>
                <c:pt idx="517">
                  <c:v>488.29999999998824</c:v>
                </c:pt>
                <c:pt idx="518">
                  <c:v>488.19999999998822</c:v>
                </c:pt>
                <c:pt idx="519">
                  <c:v>488.0999999999882</c:v>
                </c:pt>
                <c:pt idx="520">
                  <c:v>487.99999999998818</c:v>
                </c:pt>
                <c:pt idx="521">
                  <c:v>487.89999999998815</c:v>
                </c:pt>
                <c:pt idx="522">
                  <c:v>487.79999999998813</c:v>
                </c:pt>
                <c:pt idx="523">
                  <c:v>487.69999999998811</c:v>
                </c:pt>
                <c:pt idx="524">
                  <c:v>487.59999999998809</c:v>
                </c:pt>
                <c:pt idx="525">
                  <c:v>487.49999999998806</c:v>
                </c:pt>
                <c:pt idx="526">
                  <c:v>487.39999999998804</c:v>
                </c:pt>
                <c:pt idx="527">
                  <c:v>487.29999999998802</c:v>
                </c:pt>
                <c:pt idx="528">
                  <c:v>487.19999999998799</c:v>
                </c:pt>
                <c:pt idx="529">
                  <c:v>487.09999999998797</c:v>
                </c:pt>
                <c:pt idx="530">
                  <c:v>486.99999999998795</c:v>
                </c:pt>
                <c:pt idx="531">
                  <c:v>486.89999999998793</c:v>
                </c:pt>
                <c:pt idx="532">
                  <c:v>486.7999999999879</c:v>
                </c:pt>
                <c:pt idx="533">
                  <c:v>486.69999999998788</c:v>
                </c:pt>
                <c:pt idx="534">
                  <c:v>486.59999999998786</c:v>
                </c:pt>
                <c:pt idx="535">
                  <c:v>486.49999999998784</c:v>
                </c:pt>
                <c:pt idx="536">
                  <c:v>486.39999999998781</c:v>
                </c:pt>
                <c:pt idx="537">
                  <c:v>486.29999999998779</c:v>
                </c:pt>
                <c:pt idx="538">
                  <c:v>486.19999999998777</c:v>
                </c:pt>
                <c:pt idx="539">
                  <c:v>486.09999999998774</c:v>
                </c:pt>
                <c:pt idx="540">
                  <c:v>485.99999999998772</c:v>
                </c:pt>
                <c:pt idx="541">
                  <c:v>485.8999999999877</c:v>
                </c:pt>
                <c:pt idx="542">
                  <c:v>485.79999999998768</c:v>
                </c:pt>
                <c:pt idx="543">
                  <c:v>485.69999999998765</c:v>
                </c:pt>
                <c:pt idx="544">
                  <c:v>485.59999999998763</c:v>
                </c:pt>
                <c:pt idx="545">
                  <c:v>485.49999999998761</c:v>
                </c:pt>
                <c:pt idx="546">
                  <c:v>485.39999999998759</c:v>
                </c:pt>
                <c:pt idx="547">
                  <c:v>485.29999999998756</c:v>
                </c:pt>
                <c:pt idx="548">
                  <c:v>485.19999999998754</c:v>
                </c:pt>
                <c:pt idx="549">
                  <c:v>485.09999999998752</c:v>
                </c:pt>
                <c:pt idx="550">
                  <c:v>484.99999999998749</c:v>
                </c:pt>
                <c:pt idx="551">
                  <c:v>484.89999999998747</c:v>
                </c:pt>
                <c:pt idx="552">
                  <c:v>484.79999999998745</c:v>
                </c:pt>
                <c:pt idx="553">
                  <c:v>484.69999999998743</c:v>
                </c:pt>
                <c:pt idx="554">
                  <c:v>484.5999999999874</c:v>
                </c:pt>
                <c:pt idx="555">
                  <c:v>484.49999999998738</c:v>
                </c:pt>
                <c:pt idx="556">
                  <c:v>484.39999999998736</c:v>
                </c:pt>
                <c:pt idx="557">
                  <c:v>484.29999999998734</c:v>
                </c:pt>
                <c:pt idx="558">
                  <c:v>484.19999999998731</c:v>
                </c:pt>
                <c:pt idx="559">
                  <c:v>484.09999999998729</c:v>
                </c:pt>
                <c:pt idx="560">
                  <c:v>483.99999999998727</c:v>
                </c:pt>
                <c:pt idx="561">
                  <c:v>483.89999999998724</c:v>
                </c:pt>
                <c:pt idx="562">
                  <c:v>483.79999999998722</c:v>
                </c:pt>
                <c:pt idx="563">
                  <c:v>483.6999999999872</c:v>
                </c:pt>
                <c:pt idx="564">
                  <c:v>483.59999999998718</c:v>
                </c:pt>
                <c:pt idx="565">
                  <c:v>483.49999999998715</c:v>
                </c:pt>
                <c:pt idx="566">
                  <c:v>483.39999999998713</c:v>
                </c:pt>
                <c:pt idx="567">
                  <c:v>483.29999999998711</c:v>
                </c:pt>
                <c:pt idx="568">
                  <c:v>483.19999999998709</c:v>
                </c:pt>
                <c:pt idx="569">
                  <c:v>483.09999999998706</c:v>
                </c:pt>
                <c:pt idx="570">
                  <c:v>482.99999999998704</c:v>
                </c:pt>
                <c:pt idx="571">
                  <c:v>482.89999999998702</c:v>
                </c:pt>
                <c:pt idx="572">
                  <c:v>482.79999999998699</c:v>
                </c:pt>
                <c:pt idx="573">
                  <c:v>482.69999999998697</c:v>
                </c:pt>
                <c:pt idx="574">
                  <c:v>482.59999999998695</c:v>
                </c:pt>
                <c:pt idx="575">
                  <c:v>482.49999999998693</c:v>
                </c:pt>
                <c:pt idx="576">
                  <c:v>482.3999999999869</c:v>
                </c:pt>
                <c:pt idx="577">
                  <c:v>482.29999999998688</c:v>
                </c:pt>
                <c:pt idx="578">
                  <c:v>482.19999999998686</c:v>
                </c:pt>
                <c:pt idx="579">
                  <c:v>482.09999999998684</c:v>
                </c:pt>
                <c:pt idx="580">
                  <c:v>481.99999999998681</c:v>
                </c:pt>
                <c:pt idx="581">
                  <c:v>481.89999999998679</c:v>
                </c:pt>
                <c:pt idx="582">
                  <c:v>481.79999999998677</c:v>
                </c:pt>
                <c:pt idx="583">
                  <c:v>481.69999999998674</c:v>
                </c:pt>
                <c:pt idx="584">
                  <c:v>481.59999999998672</c:v>
                </c:pt>
                <c:pt idx="585">
                  <c:v>481.4999999999867</c:v>
                </c:pt>
                <c:pt idx="586">
                  <c:v>481.39999999998668</c:v>
                </c:pt>
                <c:pt idx="587">
                  <c:v>481.29999999998665</c:v>
                </c:pt>
                <c:pt idx="588">
                  <c:v>481.19999999998663</c:v>
                </c:pt>
                <c:pt idx="589">
                  <c:v>481.09999999998661</c:v>
                </c:pt>
                <c:pt idx="590">
                  <c:v>480.99999999998658</c:v>
                </c:pt>
                <c:pt idx="591">
                  <c:v>480.89999999998656</c:v>
                </c:pt>
                <c:pt idx="592">
                  <c:v>480.79999999998654</c:v>
                </c:pt>
                <c:pt idx="593">
                  <c:v>480.69999999998652</c:v>
                </c:pt>
                <c:pt idx="594">
                  <c:v>480.59999999998649</c:v>
                </c:pt>
                <c:pt idx="595">
                  <c:v>480.49999999998647</c:v>
                </c:pt>
                <c:pt idx="596">
                  <c:v>480.39999999998645</c:v>
                </c:pt>
                <c:pt idx="597">
                  <c:v>480.29999999998643</c:v>
                </c:pt>
                <c:pt idx="598">
                  <c:v>480.1999999999864</c:v>
                </c:pt>
                <c:pt idx="599">
                  <c:v>480.09999999998638</c:v>
                </c:pt>
                <c:pt idx="600">
                  <c:v>479.99999999998636</c:v>
                </c:pt>
                <c:pt idx="601">
                  <c:v>479.89999999998633</c:v>
                </c:pt>
                <c:pt idx="602">
                  <c:v>479.79999999998631</c:v>
                </c:pt>
                <c:pt idx="603">
                  <c:v>479.69999999998629</c:v>
                </c:pt>
                <c:pt idx="604">
                  <c:v>479.59999999998627</c:v>
                </c:pt>
                <c:pt idx="605">
                  <c:v>479.49999999998624</c:v>
                </c:pt>
                <c:pt idx="606">
                  <c:v>479.39999999998622</c:v>
                </c:pt>
                <c:pt idx="607">
                  <c:v>479.2999999999862</c:v>
                </c:pt>
                <c:pt idx="608">
                  <c:v>479.19999999998618</c:v>
                </c:pt>
                <c:pt idx="609">
                  <c:v>479.09999999998615</c:v>
                </c:pt>
                <c:pt idx="610">
                  <c:v>478.99999999998613</c:v>
                </c:pt>
                <c:pt idx="611">
                  <c:v>478.89999999998611</c:v>
                </c:pt>
                <c:pt idx="612">
                  <c:v>478.79999999998608</c:v>
                </c:pt>
                <c:pt idx="613">
                  <c:v>478.69999999998606</c:v>
                </c:pt>
                <c:pt idx="614">
                  <c:v>478.59999999998604</c:v>
                </c:pt>
                <c:pt idx="615">
                  <c:v>478.49999999998602</c:v>
                </c:pt>
                <c:pt idx="616">
                  <c:v>478.39999999998599</c:v>
                </c:pt>
                <c:pt idx="617">
                  <c:v>478.29999999998597</c:v>
                </c:pt>
                <c:pt idx="618">
                  <c:v>478.19999999998595</c:v>
                </c:pt>
                <c:pt idx="619">
                  <c:v>478.09999999998593</c:v>
                </c:pt>
                <c:pt idx="620">
                  <c:v>477.9999999999859</c:v>
                </c:pt>
                <c:pt idx="621">
                  <c:v>477.89999999998588</c:v>
                </c:pt>
                <c:pt idx="622">
                  <c:v>477.79999999998586</c:v>
                </c:pt>
                <c:pt idx="623">
                  <c:v>477.69999999998583</c:v>
                </c:pt>
                <c:pt idx="624">
                  <c:v>477.59999999998581</c:v>
                </c:pt>
                <c:pt idx="625">
                  <c:v>477.49999999998579</c:v>
                </c:pt>
                <c:pt idx="626">
                  <c:v>477.39999999998577</c:v>
                </c:pt>
                <c:pt idx="627">
                  <c:v>477.29999999998574</c:v>
                </c:pt>
                <c:pt idx="628">
                  <c:v>477.19999999998572</c:v>
                </c:pt>
                <c:pt idx="629">
                  <c:v>477.0999999999857</c:v>
                </c:pt>
                <c:pt idx="630">
                  <c:v>476.99999999998568</c:v>
                </c:pt>
                <c:pt idx="631">
                  <c:v>476.89999999998565</c:v>
                </c:pt>
                <c:pt idx="632">
                  <c:v>476.79999999998563</c:v>
                </c:pt>
                <c:pt idx="633">
                  <c:v>476.69999999998561</c:v>
                </c:pt>
                <c:pt idx="634">
                  <c:v>476.59999999998558</c:v>
                </c:pt>
                <c:pt idx="635">
                  <c:v>476.49999999998556</c:v>
                </c:pt>
                <c:pt idx="636">
                  <c:v>476.39999999998554</c:v>
                </c:pt>
                <c:pt idx="637">
                  <c:v>476.29999999998552</c:v>
                </c:pt>
                <c:pt idx="638">
                  <c:v>476.19999999998549</c:v>
                </c:pt>
                <c:pt idx="639">
                  <c:v>476.09999999998547</c:v>
                </c:pt>
                <c:pt idx="640">
                  <c:v>475.99999999998545</c:v>
                </c:pt>
                <c:pt idx="641">
                  <c:v>475.89999999998543</c:v>
                </c:pt>
                <c:pt idx="642">
                  <c:v>475.7999999999854</c:v>
                </c:pt>
                <c:pt idx="643">
                  <c:v>475.69999999998538</c:v>
                </c:pt>
                <c:pt idx="644">
                  <c:v>475.59999999998536</c:v>
                </c:pt>
                <c:pt idx="645">
                  <c:v>475.49999999998533</c:v>
                </c:pt>
                <c:pt idx="646">
                  <c:v>475.39999999998531</c:v>
                </c:pt>
                <c:pt idx="647">
                  <c:v>475.29999999998529</c:v>
                </c:pt>
                <c:pt idx="648">
                  <c:v>475.19999999998527</c:v>
                </c:pt>
                <c:pt idx="649">
                  <c:v>475.09999999998524</c:v>
                </c:pt>
                <c:pt idx="650">
                  <c:v>474.99999999998522</c:v>
                </c:pt>
                <c:pt idx="651">
                  <c:v>474.8999999999852</c:v>
                </c:pt>
                <c:pt idx="652">
                  <c:v>474.79999999998518</c:v>
                </c:pt>
                <c:pt idx="653">
                  <c:v>474.69999999998515</c:v>
                </c:pt>
                <c:pt idx="654">
                  <c:v>474.59999999998513</c:v>
                </c:pt>
                <c:pt idx="655">
                  <c:v>474.49999999998511</c:v>
                </c:pt>
                <c:pt idx="656">
                  <c:v>474.39999999998508</c:v>
                </c:pt>
                <c:pt idx="657">
                  <c:v>474.29999999998506</c:v>
                </c:pt>
                <c:pt idx="658">
                  <c:v>474.19999999998504</c:v>
                </c:pt>
                <c:pt idx="659">
                  <c:v>474.09999999998502</c:v>
                </c:pt>
                <c:pt idx="660">
                  <c:v>473.99999999998499</c:v>
                </c:pt>
                <c:pt idx="661">
                  <c:v>473.89999999998497</c:v>
                </c:pt>
                <c:pt idx="662">
                  <c:v>473.79999999998495</c:v>
                </c:pt>
                <c:pt idx="663">
                  <c:v>473.69999999998493</c:v>
                </c:pt>
                <c:pt idx="664">
                  <c:v>473.5999999999849</c:v>
                </c:pt>
                <c:pt idx="665">
                  <c:v>473.49999999998488</c:v>
                </c:pt>
                <c:pt idx="666">
                  <c:v>473.39999999998486</c:v>
                </c:pt>
                <c:pt idx="667">
                  <c:v>473.29999999998483</c:v>
                </c:pt>
                <c:pt idx="668">
                  <c:v>473.19999999998481</c:v>
                </c:pt>
                <c:pt idx="669">
                  <c:v>473.09999999998479</c:v>
                </c:pt>
                <c:pt idx="670">
                  <c:v>472.99999999998477</c:v>
                </c:pt>
                <c:pt idx="671">
                  <c:v>472.89999999998474</c:v>
                </c:pt>
                <c:pt idx="672">
                  <c:v>472.79999999998472</c:v>
                </c:pt>
                <c:pt idx="673">
                  <c:v>472.6999999999847</c:v>
                </c:pt>
                <c:pt idx="674">
                  <c:v>472.59999999998468</c:v>
                </c:pt>
                <c:pt idx="675">
                  <c:v>472.49999999998465</c:v>
                </c:pt>
                <c:pt idx="676">
                  <c:v>472.39999999998463</c:v>
                </c:pt>
                <c:pt idx="677">
                  <c:v>472.29999999998461</c:v>
                </c:pt>
                <c:pt idx="678">
                  <c:v>472.19999999998458</c:v>
                </c:pt>
                <c:pt idx="679">
                  <c:v>472.09999999998456</c:v>
                </c:pt>
                <c:pt idx="680">
                  <c:v>471.99999999998454</c:v>
                </c:pt>
                <c:pt idx="681">
                  <c:v>471.89999999998452</c:v>
                </c:pt>
                <c:pt idx="682">
                  <c:v>471.79999999998449</c:v>
                </c:pt>
                <c:pt idx="683">
                  <c:v>471.69999999998447</c:v>
                </c:pt>
                <c:pt idx="684">
                  <c:v>471.59999999998445</c:v>
                </c:pt>
                <c:pt idx="685">
                  <c:v>471.49999999998442</c:v>
                </c:pt>
                <c:pt idx="686">
                  <c:v>471.3999999999844</c:v>
                </c:pt>
                <c:pt idx="687">
                  <c:v>471.29999999998438</c:v>
                </c:pt>
                <c:pt idx="688">
                  <c:v>471.19999999998436</c:v>
                </c:pt>
                <c:pt idx="689">
                  <c:v>471.09999999998433</c:v>
                </c:pt>
                <c:pt idx="690">
                  <c:v>470.99999999998431</c:v>
                </c:pt>
                <c:pt idx="691">
                  <c:v>470.89999999998429</c:v>
                </c:pt>
                <c:pt idx="692">
                  <c:v>470.79999999998427</c:v>
                </c:pt>
                <c:pt idx="693">
                  <c:v>470.69999999998424</c:v>
                </c:pt>
                <c:pt idx="694">
                  <c:v>470.59999999998422</c:v>
                </c:pt>
                <c:pt idx="695">
                  <c:v>470.4999999999842</c:v>
                </c:pt>
                <c:pt idx="696">
                  <c:v>470.39999999998417</c:v>
                </c:pt>
                <c:pt idx="697">
                  <c:v>470.29999999998415</c:v>
                </c:pt>
                <c:pt idx="698">
                  <c:v>470.19999999998413</c:v>
                </c:pt>
                <c:pt idx="699">
                  <c:v>470.09999999998411</c:v>
                </c:pt>
                <c:pt idx="700">
                  <c:v>469.99999999998408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2D-4144-A4E1-EF38AA615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693968"/>
        <c:axId val="507692000"/>
      </c:scatterChart>
      <c:valAx>
        <c:axId val="50769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 [hm³]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2000"/>
        <c:crosses val="autoZero"/>
        <c:crossBetween val="midCat"/>
      </c:valAx>
      <c:valAx>
        <c:axId val="507692000"/>
        <c:scaling>
          <c:orientation val="minMax"/>
          <c:max val="5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Nniveau [msm]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3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725931714846444"/>
          <c:y val="0.72752741700815304"/>
          <c:w val="0.32959378761180702"/>
          <c:h val="0.1325312395763097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/>
              <a:t>V =</a:t>
            </a:r>
            <a:r>
              <a:rPr lang="en-GB" sz="1800" b="1" baseline="0"/>
              <a:t> f(N)</a:t>
            </a:r>
            <a:endParaRPr lang="en-GB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48199919951422"/>
          <c:y val="0.46081650458836909"/>
          <c:w val="0.74459083514975721"/>
          <c:h val="0.45285299892254494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6675" cap="rnd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5.7983272168400317E-2"/>
                  <c:y val="-0.38028248082840749"/>
                </c:manualLayout>
              </c:layout>
              <c:numFmt formatCode="0.000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'Reservoir Curves'!$B$12:$B$632</c:f>
              <c:numCache>
                <c:formatCode>0.00</c:formatCode>
                <c:ptCount val="621"/>
                <c:pt idx="0">
                  <c:v>250</c:v>
                </c:pt>
                <c:pt idx="1">
                  <c:v>249.9</c:v>
                </c:pt>
                <c:pt idx="2">
                  <c:v>249.8</c:v>
                </c:pt>
                <c:pt idx="3">
                  <c:v>249.70000000000002</c:v>
                </c:pt>
                <c:pt idx="4">
                  <c:v>249.60000000000002</c:v>
                </c:pt>
                <c:pt idx="5">
                  <c:v>249.50000000000003</c:v>
                </c:pt>
                <c:pt idx="6">
                  <c:v>249.40000000000003</c:v>
                </c:pt>
                <c:pt idx="7">
                  <c:v>249.30000000000004</c:v>
                </c:pt>
                <c:pt idx="8">
                  <c:v>249.20000000000005</c:v>
                </c:pt>
                <c:pt idx="9">
                  <c:v>249.10000000000005</c:v>
                </c:pt>
                <c:pt idx="10">
                  <c:v>249.00000000000006</c:v>
                </c:pt>
                <c:pt idx="11">
                  <c:v>248.90000000000006</c:v>
                </c:pt>
                <c:pt idx="12">
                  <c:v>248.80000000000007</c:v>
                </c:pt>
                <c:pt idx="13">
                  <c:v>248.70000000000007</c:v>
                </c:pt>
                <c:pt idx="14">
                  <c:v>248.60000000000008</c:v>
                </c:pt>
                <c:pt idx="15">
                  <c:v>248.50000000000009</c:v>
                </c:pt>
                <c:pt idx="16">
                  <c:v>248.40000000000009</c:v>
                </c:pt>
                <c:pt idx="17">
                  <c:v>248.3000000000001</c:v>
                </c:pt>
                <c:pt idx="18">
                  <c:v>248.2000000000001</c:v>
                </c:pt>
                <c:pt idx="19">
                  <c:v>248.10000000000011</c:v>
                </c:pt>
                <c:pt idx="20">
                  <c:v>248.00000000000011</c:v>
                </c:pt>
                <c:pt idx="21">
                  <c:v>247.90000000000012</c:v>
                </c:pt>
                <c:pt idx="22">
                  <c:v>247.80000000000013</c:v>
                </c:pt>
                <c:pt idx="23">
                  <c:v>247.70000000000013</c:v>
                </c:pt>
                <c:pt idx="24">
                  <c:v>247.60000000000014</c:v>
                </c:pt>
                <c:pt idx="25">
                  <c:v>247.50000000000014</c:v>
                </c:pt>
                <c:pt idx="26">
                  <c:v>247.40000000000015</c:v>
                </c:pt>
                <c:pt idx="27">
                  <c:v>247.30000000000015</c:v>
                </c:pt>
                <c:pt idx="28">
                  <c:v>247.20000000000016</c:v>
                </c:pt>
                <c:pt idx="29">
                  <c:v>247.10000000000016</c:v>
                </c:pt>
                <c:pt idx="30">
                  <c:v>247.00000000000017</c:v>
                </c:pt>
                <c:pt idx="31">
                  <c:v>246.90000000000018</c:v>
                </c:pt>
                <c:pt idx="32">
                  <c:v>246.80000000000018</c:v>
                </c:pt>
                <c:pt idx="33">
                  <c:v>246.70000000000019</c:v>
                </c:pt>
                <c:pt idx="34">
                  <c:v>246.60000000000019</c:v>
                </c:pt>
                <c:pt idx="35">
                  <c:v>246.5000000000002</c:v>
                </c:pt>
                <c:pt idx="36">
                  <c:v>246.4000000000002</c:v>
                </c:pt>
                <c:pt idx="37">
                  <c:v>246.30000000000021</c:v>
                </c:pt>
                <c:pt idx="38">
                  <c:v>246.20000000000022</c:v>
                </c:pt>
                <c:pt idx="39">
                  <c:v>246.10000000000022</c:v>
                </c:pt>
                <c:pt idx="40">
                  <c:v>246.00000000000023</c:v>
                </c:pt>
                <c:pt idx="41">
                  <c:v>245.90000000000023</c:v>
                </c:pt>
                <c:pt idx="42">
                  <c:v>245.80000000000024</c:v>
                </c:pt>
                <c:pt idx="43">
                  <c:v>245.70000000000024</c:v>
                </c:pt>
                <c:pt idx="44">
                  <c:v>245.60000000000025</c:v>
                </c:pt>
                <c:pt idx="45">
                  <c:v>245.50000000000026</c:v>
                </c:pt>
                <c:pt idx="46">
                  <c:v>245.40000000000026</c:v>
                </c:pt>
                <c:pt idx="47">
                  <c:v>245.30000000000027</c:v>
                </c:pt>
                <c:pt idx="48">
                  <c:v>245.20000000000027</c:v>
                </c:pt>
                <c:pt idx="49">
                  <c:v>245.10000000000028</c:v>
                </c:pt>
                <c:pt idx="50">
                  <c:v>245.00000000000028</c:v>
                </c:pt>
                <c:pt idx="51">
                  <c:v>244.90000000000029</c:v>
                </c:pt>
                <c:pt idx="52">
                  <c:v>244.8000000000003</c:v>
                </c:pt>
                <c:pt idx="53">
                  <c:v>244.7000000000003</c:v>
                </c:pt>
                <c:pt idx="54">
                  <c:v>244.60000000000031</c:v>
                </c:pt>
                <c:pt idx="55">
                  <c:v>244.50000000000031</c:v>
                </c:pt>
                <c:pt idx="56">
                  <c:v>244.40000000000032</c:v>
                </c:pt>
                <c:pt idx="57">
                  <c:v>244.30000000000032</c:v>
                </c:pt>
                <c:pt idx="58">
                  <c:v>244.20000000000033</c:v>
                </c:pt>
                <c:pt idx="59">
                  <c:v>244.10000000000034</c:v>
                </c:pt>
                <c:pt idx="60">
                  <c:v>244.00000000000034</c:v>
                </c:pt>
                <c:pt idx="61">
                  <c:v>243.90000000000035</c:v>
                </c:pt>
                <c:pt idx="62">
                  <c:v>243.80000000000035</c:v>
                </c:pt>
                <c:pt idx="63">
                  <c:v>243.70000000000036</c:v>
                </c:pt>
                <c:pt idx="64">
                  <c:v>243.60000000000036</c:v>
                </c:pt>
                <c:pt idx="65">
                  <c:v>243.50000000000037</c:v>
                </c:pt>
                <c:pt idx="66">
                  <c:v>243.40000000000038</c:v>
                </c:pt>
                <c:pt idx="67">
                  <c:v>243.30000000000038</c:v>
                </c:pt>
                <c:pt idx="68">
                  <c:v>243.20000000000039</c:v>
                </c:pt>
                <c:pt idx="69">
                  <c:v>243.10000000000039</c:v>
                </c:pt>
                <c:pt idx="70">
                  <c:v>243.0000000000004</c:v>
                </c:pt>
                <c:pt idx="71">
                  <c:v>242.9000000000004</c:v>
                </c:pt>
                <c:pt idx="72">
                  <c:v>242.80000000000041</c:v>
                </c:pt>
                <c:pt idx="73">
                  <c:v>242.70000000000041</c:v>
                </c:pt>
                <c:pt idx="74">
                  <c:v>242.60000000000042</c:v>
                </c:pt>
                <c:pt idx="75">
                  <c:v>242.50000000000043</c:v>
                </c:pt>
                <c:pt idx="76">
                  <c:v>242.40000000000043</c:v>
                </c:pt>
                <c:pt idx="77">
                  <c:v>242.30000000000044</c:v>
                </c:pt>
                <c:pt idx="78">
                  <c:v>242.20000000000044</c:v>
                </c:pt>
                <c:pt idx="79">
                  <c:v>242.10000000000045</c:v>
                </c:pt>
                <c:pt idx="80">
                  <c:v>242.00000000000045</c:v>
                </c:pt>
                <c:pt idx="81">
                  <c:v>241.90000000000046</c:v>
                </c:pt>
                <c:pt idx="82">
                  <c:v>241.80000000000047</c:v>
                </c:pt>
                <c:pt idx="83">
                  <c:v>241.70000000000047</c:v>
                </c:pt>
                <c:pt idx="84">
                  <c:v>241.60000000000048</c:v>
                </c:pt>
                <c:pt idx="85">
                  <c:v>241.50000000000048</c:v>
                </c:pt>
                <c:pt idx="86">
                  <c:v>241.40000000000049</c:v>
                </c:pt>
                <c:pt idx="87">
                  <c:v>241.30000000000049</c:v>
                </c:pt>
                <c:pt idx="88">
                  <c:v>241.2000000000005</c:v>
                </c:pt>
                <c:pt idx="89">
                  <c:v>241.10000000000051</c:v>
                </c:pt>
                <c:pt idx="90">
                  <c:v>241.00000000000051</c:v>
                </c:pt>
                <c:pt idx="91">
                  <c:v>240.90000000000052</c:v>
                </c:pt>
                <c:pt idx="92">
                  <c:v>240.80000000000052</c:v>
                </c:pt>
                <c:pt idx="93">
                  <c:v>240.70000000000053</c:v>
                </c:pt>
                <c:pt idx="94">
                  <c:v>240.60000000000053</c:v>
                </c:pt>
                <c:pt idx="95">
                  <c:v>240.50000000000054</c:v>
                </c:pt>
                <c:pt idx="96">
                  <c:v>240.40000000000055</c:v>
                </c:pt>
                <c:pt idx="97">
                  <c:v>240.30000000000055</c:v>
                </c:pt>
                <c:pt idx="98">
                  <c:v>240.20000000000056</c:v>
                </c:pt>
                <c:pt idx="99">
                  <c:v>240.10000000000056</c:v>
                </c:pt>
                <c:pt idx="100">
                  <c:v>240.00000000000057</c:v>
                </c:pt>
                <c:pt idx="101">
                  <c:v>239.90000000000057</c:v>
                </c:pt>
                <c:pt idx="102">
                  <c:v>239.80000000000058</c:v>
                </c:pt>
                <c:pt idx="103">
                  <c:v>239.70000000000059</c:v>
                </c:pt>
                <c:pt idx="104">
                  <c:v>239.60000000000059</c:v>
                </c:pt>
                <c:pt idx="105">
                  <c:v>239.5000000000006</c:v>
                </c:pt>
                <c:pt idx="106">
                  <c:v>239.4000000000006</c:v>
                </c:pt>
                <c:pt idx="107">
                  <c:v>239.30000000000061</c:v>
                </c:pt>
                <c:pt idx="108">
                  <c:v>239.20000000000061</c:v>
                </c:pt>
                <c:pt idx="109">
                  <c:v>239.10000000000062</c:v>
                </c:pt>
                <c:pt idx="110">
                  <c:v>239.00000000000063</c:v>
                </c:pt>
                <c:pt idx="111">
                  <c:v>238.90000000000063</c:v>
                </c:pt>
                <c:pt idx="112">
                  <c:v>238.80000000000064</c:v>
                </c:pt>
                <c:pt idx="113">
                  <c:v>238.70000000000064</c:v>
                </c:pt>
                <c:pt idx="114">
                  <c:v>238.60000000000065</c:v>
                </c:pt>
                <c:pt idx="115">
                  <c:v>238.50000000000065</c:v>
                </c:pt>
                <c:pt idx="116">
                  <c:v>238.40000000000066</c:v>
                </c:pt>
                <c:pt idx="117">
                  <c:v>238.30000000000067</c:v>
                </c:pt>
                <c:pt idx="118">
                  <c:v>238.20000000000067</c:v>
                </c:pt>
                <c:pt idx="119">
                  <c:v>238.10000000000068</c:v>
                </c:pt>
                <c:pt idx="120">
                  <c:v>238.00000000000068</c:v>
                </c:pt>
                <c:pt idx="121">
                  <c:v>237.90000000000069</c:v>
                </c:pt>
                <c:pt idx="122">
                  <c:v>237.80000000000069</c:v>
                </c:pt>
                <c:pt idx="123">
                  <c:v>237.7000000000007</c:v>
                </c:pt>
                <c:pt idx="124">
                  <c:v>237.6000000000007</c:v>
                </c:pt>
                <c:pt idx="125">
                  <c:v>237.50000000000071</c:v>
                </c:pt>
                <c:pt idx="126">
                  <c:v>237.40000000000072</c:v>
                </c:pt>
                <c:pt idx="127">
                  <c:v>237.30000000000072</c:v>
                </c:pt>
                <c:pt idx="128">
                  <c:v>237.20000000000073</c:v>
                </c:pt>
                <c:pt idx="129">
                  <c:v>237.10000000000073</c:v>
                </c:pt>
                <c:pt idx="130">
                  <c:v>237.00000000000074</c:v>
                </c:pt>
                <c:pt idx="131">
                  <c:v>236.90000000000074</c:v>
                </c:pt>
                <c:pt idx="132">
                  <c:v>236.80000000000075</c:v>
                </c:pt>
                <c:pt idx="133">
                  <c:v>236.70000000000076</c:v>
                </c:pt>
                <c:pt idx="134">
                  <c:v>236.60000000000076</c:v>
                </c:pt>
                <c:pt idx="135">
                  <c:v>236.50000000000077</c:v>
                </c:pt>
                <c:pt idx="136">
                  <c:v>236.40000000000077</c:v>
                </c:pt>
                <c:pt idx="137">
                  <c:v>236.30000000000078</c:v>
                </c:pt>
                <c:pt idx="138">
                  <c:v>236.20000000000078</c:v>
                </c:pt>
                <c:pt idx="139">
                  <c:v>236.10000000000079</c:v>
                </c:pt>
                <c:pt idx="140">
                  <c:v>236.0000000000008</c:v>
                </c:pt>
                <c:pt idx="141">
                  <c:v>235.9000000000008</c:v>
                </c:pt>
                <c:pt idx="142">
                  <c:v>235.80000000000081</c:v>
                </c:pt>
                <c:pt idx="143">
                  <c:v>235.70000000000081</c:v>
                </c:pt>
                <c:pt idx="144">
                  <c:v>235.60000000000082</c:v>
                </c:pt>
                <c:pt idx="145">
                  <c:v>235.50000000000082</c:v>
                </c:pt>
                <c:pt idx="146">
                  <c:v>235.40000000000083</c:v>
                </c:pt>
                <c:pt idx="147">
                  <c:v>235.30000000000084</c:v>
                </c:pt>
                <c:pt idx="148">
                  <c:v>235.20000000000084</c:v>
                </c:pt>
                <c:pt idx="149">
                  <c:v>235.10000000000085</c:v>
                </c:pt>
                <c:pt idx="150">
                  <c:v>235.00000000000085</c:v>
                </c:pt>
                <c:pt idx="151">
                  <c:v>234.90000000000086</c:v>
                </c:pt>
                <c:pt idx="152">
                  <c:v>234.80000000000086</c:v>
                </c:pt>
                <c:pt idx="153">
                  <c:v>234.70000000000087</c:v>
                </c:pt>
                <c:pt idx="154">
                  <c:v>234.60000000000088</c:v>
                </c:pt>
                <c:pt idx="155">
                  <c:v>234.50000000000088</c:v>
                </c:pt>
                <c:pt idx="156">
                  <c:v>234.40000000000089</c:v>
                </c:pt>
                <c:pt idx="157">
                  <c:v>234.30000000000089</c:v>
                </c:pt>
                <c:pt idx="158">
                  <c:v>234.2000000000009</c:v>
                </c:pt>
                <c:pt idx="159">
                  <c:v>234.1000000000009</c:v>
                </c:pt>
                <c:pt idx="160">
                  <c:v>234.00000000000091</c:v>
                </c:pt>
                <c:pt idx="161">
                  <c:v>233.90000000000092</c:v>
                </c:pt>
                <c:pt idx="162">
                  <c:v>233.80000000000092</c:v>
                </c:pt>
                <c:pt idx="163">
                  <c:v>233.70000000000093</c:v>
                </c:pt>
                <c:pt idx="164">
                  <c:v>233.60000000000093</c:v>
                </c:pt>
                <c:pt idx="165">
                  <c:v>233.50000000000094</c:v>
                </c:pt>
                <c:pt idx="166">
                  <c:v>233.40000000000094</c:v>
                </c:pt>
                <c:pt idx="167">
                  <c:v>233.30000000000095</c:v>
                </c:pt>
                <c:pt idx="168">
                  <c:v>233.20000000000095</c:v>
                </c:pt>
                <c:pt idx="169">
                  <c:v>233.10000000000096</c:v>
                </c:pt>
                <c:pt idx="170">
                  <c:v>233.00000000000097</c:v>
                </c:pt>
                <c:pt idx="171">
                  <c:v>232.90000000000097</c:v>
                </c:pt>
                <c:pt idx="172">
                  <c:v>232.80000000000098</c:v>
                </c:pt>
                <c:pt idx="173">
                  <c:v>232.70000000000098</c:v>
                </c:pt>
                <c:pt idx="174">
                  <c:v>232.60000000000099</c:v>
                </c:pt>
                <c:pt idx="175">
                  <c:v>232.50000000000099</c:v>
                </c:pt>
                <c:pt idx="176">
                  <c:v>232.400000000001</c:v>
                </c:pt>
                <c:pt idx="177">
                  <c:v>232.30000000000101</c:v>
                </c:pt>
                <c:pt idx="178">
                  <c:v>232.20000000000101</c:v>
                </c:pt>
                <c:pt idx="179">
                  <c:v>232.10000000000102</c:v>
                </c:pt>
                <c:pt idx="180">
                  <c:v>232.00000000000102</c:v>
                </c:pt>
                <c:pt idx="181">
                  <c:v>231.90000000000103</c:v>
                </c:pt>
                <c:pt idx="182">
                  <c:v>231.80000000000103</c:v>
                </c:pt>
                <c:pt idx="183">
                  <c:v>231.70000000000104</c:v>
                </c:pt>
                <c:pt idx="184">
                  <c:v>231.60000000000105</c:v>
                </c:pt>
                <c:pt idx="185">
                  <c:v>231.50000000000105</c:v>
                </c:pt>
                <c:pt idx="186">
                  <c:v>231.40000000000106</c:v>
                </c:pt>
                <c:pt idx="187">
                  <c:v>231.30000000000106</c:v>
                </c:pt>
                <c:pt idx="188">
                  <c:v>231.20000000000107</c:v>
                </c:pt>
                <c:pt idx="189">
                  <c:v>231.10000000000107</c:v>
                </c:pt>
                <c:pt idx="190">
                  <c:v>231.00000000000108</c:v>
                </c:pt>
                <c:pt idx="191">
                  <c:v>230.90000000000109</c:v>
                </c:pt>
                <c:pt idx="192">
                  <c:v>230.80000000000109</c:v>
                </c:pt>
                <c:pt idx="193">
                  <c:v>230.7000000000011</c:v>
                </c:pt>
                <c:pt idx="194">
                  <c:v>230.6000000000011</c:v>
                </c:pt>
                <c:pt idx="195">
                  <c:v>230.50000000000111</c:v>
                </c:pt>
                <c:pt idx="196">
                  <c:v>230.40000000000111</c:v>
                </c:pt>
                <c:pt idx="197">
                  <c:v>230.30000000000112</c:v>
                </c:pt>
                <c:pt idx="198">
                  <c:v>230.20000000000113</c:v>
                </c:pt>
                <c:pt idx="199">
                  <c:v>230.10000000000113</c:v>
                </c:pt>
                <c:pt idx="200">
                  <c:v>230.00000000000114</c:v>
                </c:pt>
                <c:pt idx="201">
                  <c:v>229.90000000000114</c:v>
                </c:pt>
                <c:pt idx="202">
                  <c:v>229.80000000000115</c:v>
                </c:pt>
                <c:pt idx="203">
                  <c:v>229.70000000000115</c:v>
                </c:pt>
                <c:pt idx="204">
                  <c:v>229.60000000000116</c:v>
                </c:pt>
                <c:pt idx="205">
                  <c:v>229.50000000000117</c:v>
                </c:pt>
                <c:pt idx="206">
                  <c:v>229.40000000000117</c:v>
                </c:pt>
                <c:pt idx="207">
                  <c:v>229.30000000000118</c:v>
                </c:pt>
                <c:pt idx="208">
                  <c:v>229.20000000000118</c:v>
                </c:pt>
                <c:pt idx="209">
                  <c:v>229.10000000000119</c:v>
                </c:pt>
                <c:pt idx="210">
                  <c:v>229.00000000000119</c:v>
                </c:pt>
                <c:pt idx="211">
                  <c:v>228.9000000000012</c:v>
                </c:pt>
                <c:pt idx="212">
                  <c:v>228.80000000000121</c:v>
                </c:pt>
                <c:pt idx="213">
                  <c:v>228.70000000000121</c:v>
                </c:pt>
                <c:pt idx="214">
                  <c:v>228.60000000000122</c:v>
                </c:pt>
                <c:pt idx="215">
                  <c:v>228.50000000000122</c:v>
                </c:pt>
                <c:pt idx="216">
                  <c:v>228.40000000000123</c:v>
                </c:pt>
                <c:pt idx="217">
                  <c:v>228.30000000000123</c:v>
                </c:pt>
                <c:pt idx="218">
                  <c:v>228.20000000000124</c:v>
                </c:pt>
                <c:pt idx="219">
                  <c:v>228.10000000000124</c:v>
                </c:pt>
                <c:pt idx="220">
                  <c:v>228.00000000000125</c:v>
                </c:pt>
                <c:pt idx="221">
                  <c:v>227.90000000000126</c:v>
                </c:pt>
                <c:pt idx="222">
                  <c:v>227.80000000000126</c:v>
                </c:pt>
                <c:pt idx="223">
                  <c:v>227.70000000000127</c:v>
                </c:pt>
                <c:pt idx="224">
                  <c:v>227.60000000000127</c:v>
                </c:pt>
                <c:pt idx="225">
                  <c:v>227.50000000000128</c:v>
                </c:pt>
                <c:pt idx="226">
                  <c:v>227.40000000000128</c:v>
                </c:pt>
                <c:pt idx="227">
                  <c:v>227.30000000000129</c:v>
                </c:pt>
                <c:pt idx="228">
                  <c:v>227.2000000000013</c:v>
                </c:pt>
                <c:pt idx="229">
                  <c:v>227.1000000000013</c:v>
                </c:pt>
                <c:pt idx="230">
                  <c:v>227.00000000000131</c:v>
                </c:pt>
                <c:pt idx="231">
                  <c:v>226.90000000000131</c:v>
                </c:pt>
                <c:pt idx="232">
                  <c:v>226.80000000000132</c:v>
                </c:pt>
                <c:pt idx="233">
                  <c:v>226.70000000000132</c:v>
                </c:pt>
                <c:pt idx="234">
                  <c:v>226.60000000000133</c:v>
                </c:pt>
                <c:pt idx="235">
                  <c:v>226.50000000000134</c:v>
                </c:pt>
                <c:pt idx="236">
                  <c:v>226.40000000000134</c:v>
                </c:pt>
                <c:pt idx="237">
                  <c:v>226.30000000000135</c:v>
                </c:pt>
                <c:pt idx="238">
                  <c:v>226.20000000000135</c:v>
                </c:pt>
                <c:pt idx="239">
                  <c:v>226.10000000000136</c:v>
                </c:pt>
                <c:pt idx="240">
                  <c:v>226.00000000000136</c:v>
                </c:pt>
                <c:pt idx="241">
                  <c:v>225.90000000000137</c:v>
                </c:pt>
                <c:pt idx="242">
                  <c:v>225.80000000000138</c:v>
                </c:pt>
                <c:pt idx="243">
                  <c:v>225.70000000000138</c:v>
                </c:pt>
                <c:pt idx="244">
                  <c:v>225.60000000000139</c:v>
                </c:pt>
                <c:pt idx="245">
                  <c:v>225.50000000000139</c:v>
                </c:pt>
                <c:pt idx="246">
                  <c:v>225.4000000000014</c:v>
                </c:pt>
                <c:pt idx="247">
                  <c:v>225.3000000000014</c:v>
                </c:pt>
                <c:pt idx="248">
                  <c:v>225.20000000000141</c:v>
                </c:pt>
                <c:pt idx="249">
                  <c:v>225.10000000000142</c:v>
                </c:pt>
                <c:pt idx="250">
                  <c:v>225.00000000000142</c:v>
                </c:pt>
                <c:pt idx="251">
                  <c:v>224.90000000000143</c:v>
                </c:pt>
                <c:pt idx="252">
                  <c:v>224.80000000000143</c:v>
                </c:pt>
                <c:pt idx="253">
                  <c:v>224.70000000000144</c:v>
                </c:pt>
                <c:pt idx="254">
                  <c:v>224.60000000000144</c:v>
                </c:pt>
                <c:pt idx="255">
                  <c:v>224.50000000000145</c:v>
                </c:pt>
                <c:pt idx="256">
                  <c:v>224.40000000000146</c:v>
                </c:pt>
                <c:pt idx="257">
                  <c:v>224.30000000000146</c:v>
                </c:pt>
                <c:pt idx="258">
                  <c:v>224.20000000000147</c:v>
                </c:pt>
                <c:pt idx="259">
                  <c:v>224.10000000000147</c:v>
                </c:pt>
                <c:pt idx="260">
                  <c:v>224.00000000000148</c:v>
                </c:pt>
                <c:pt idx="261">
                  <c:v>223.90000000000148</c:v>
                </c:pt>
                <c:pt idx="262">
                  <c:v>223.80000000000149</c:v>
                </c:pt>
                <c:pt idx="263">
                  <c:v>223.70000000000149</c:v>
                </c:pt>
                <c:pt idx="264">
                  <c:v>223.6000000000015</c:v>
                </c:pt>
                <c:pt idx="265">
                  <c:v>223.50000000000151</c:v>
                </c:pt>
                <c:pt idx="266">
                  <c:v>223.40000000000151</c:v>
                </c:pt>
                <c:pt idx="267">
                  <c:v>223.30000000000152</c:v>
                </c:pt>
                <c:pt idx="268">
                  <c:v>223.20000000000152</c:v>
                </c:pt>
                <c:pt idx="269">
                  <c:v>223.10000000000153</c:v>
                </c:pt>
                <c:pt idx="270">
                  <c:v>223.00000000000153</c:v>
                </c:pt>
                <c:pt idx="271">
                  <c:v>222.90000000000154</c:v>
                </c:pt>
                <c:pt idx="272">
                  <c:v>222.80000000000155</c:v>
                </c:pt>
                <c:pt idx="273">
                  <c:v>222.70000000000155</c:v>
                </c:pt>
                <c:pt idx="274">
                  <c:v>222.60000000000156</c:v>
                </c:pt>
                <c:pt idx="275">
                  <c:v>222.50000000000156</c:v>
                </c:pt>
                <c:pt idx="276">
                  <c:v>222.40000000000157</c:v>
                </c:pt>
                <c:pt idx="277">
                  <c:v>222.30000000000157</c:v>
                </c:pt>
                <c:pt idx="278">
                  <c:v>222.20000000000158</c:v>
                </c:pt>
                <c:pt idx="279">
                  <c:v>222.10000000000159</c:v>
                </c:pt>
                <c:pt idx="280">
                  <c:v>222.00000000000159</c:v>
                </c:pt>
                <c:pt idx="281">
                  <c:v>221.9000000000016</c:v>
                </c:pt>
                <c:pt idx="282">
                  <c:v>221.8000000000016</c:v>
                </c:pt>
                <c:pt idx="283">
                  <c:v>221.70000000000161</c:v>
                </c:pt>
                <c:pt idx="284">
                  <c:v>221.60000000000161</c:v>
                </c:pt>
                <c:pt idx="285">
                  <c:v>221.50000000000162</c:v>
                </c:pt>
                <c:pt idx="286">
                  <c:v>221.40000000000163</c:v>
                </c:pt>
                <c:pt idx="287">
                  <c:v>221.30000000000163</c:v>
                </c:pt>
                <c:pt idx="288">
                  <c:v>221.20000000000164</c:v>
                </c:pt>
                <c:pt idx="289">
                  <c:v>221.10000000000164</c:v>
                </c:pt>
                <c:pt idx="290">
                  <c:v>221.00000000000165</c:v>
                </c:pt>
                <c:pt idx="291">
                  <c:v>220.90000000000165</c:v>
                </c:pt>
                <c:pt idx="292">
                  <c:v>220.80000000000166</c:v>
                </c:pt>
                <c:pt idx="293">
                  <c:v>220.70000000000167</c:v>
                </c:pt>
                <c:pt idx="294">
                  <c:v>220.60000000000167</c:v>
                </c:pt>
                <c:pt idx="295">
                  <c:v>220.50000000000168</c:v>
                </c:pt>
                <c:pt idx="296">
                  <c:v>220.40000000000168</c:v>
                </c:pt>
                <c:pt idx="297">
                  <c:v>220.30000000000169</c:v>
                </c:pt>
                <c:pt idx="298">
                  <c:v>220.20000000000169</c:v>
                </c:pt>
                <c:pt idx="299">
                  <c:v>220.1000000000017</c:v>
                </c:pt>
                <c:pt idx="300">
                  <c:v>220.00000000000171</c:v>
                </c:pt>
                <c:pt idx="301">
                  <c:v>219.90000000000171</c:v>
                </c:pt>
                <c:pt idx="302">
                  <c:v>219.80000000000172</c:v>
                </c:pt>
                <c:pt idx="303">
                  <c:v>219.70000000000172</c:v>
                </c:pt>
                <c:pt idx="304">
                  <c:v>219.60000000000173</c:v>
                </c:pt>
                <c:pt idx="305">
                  <c:v>219.50000000000173</c:v>
                </c:pt>
                <c:pt idx="306">
                  <c:v>219.40000000000174</c:v>
                </c:pt>
                <c:pt idx="307">
                  <c:v>219.30000000000175</c:v>
                </c:pt>
                <c:pt idx="308">
                  <c:v>219.20000000000175</c:v>
                </c:pt>
                <c:pt idx="309">
                  <c:v>219.10000000000176</c:v>
                </c:pt>
                <c:pt idx="310">
                  <c:v>219.00000000000176</c:v>
                </c:pt>
                <c:pt idx="311">
                  <c:v>218.90000000000177</c:v>
                </c:pt>
                <c:pt idx="312">
                  <c:v>218.80000000000177</c:v>
                </c:pt>
                <c:pt idx="313">
                  <c:v>218.70000000000178</c:v>
                </c:pt>
                <c:pt idx="314">
                  <c:v>218.60000000000178</c:v>
                </c:pt>
                <c:pt idx="315">
                  <c:v>218.50000000000179</c:v>
                </c:pt>
                <c:pt idx="316">
                  <c:v>218.4000000000018</c:v>
                </c:pt>
                <c:pt idx="317">
                  <c:v>218.3000000000018</c:v>
                </c:pt>
                <c:pt idx="318">
                  <c:v>218.20000000000181</c:v>
                </c:pt>
                <c:pt idx="319">
                  <c:v>218.10000000000181</c:v>
                </c:pt>
                <c:pt idx="320">
                  <c:v>218.00000000000182</c:v>
                </c:pt>
                <c:pt idx="321">
                  <c:v>217.90000000000182</c:v>
                </c:pt>
                <c:pt idx="322">
                  <c:v>217.80000000000183</c:v>
                </c:pt>
                <c:pt idx="323">
                  <c:v>217.70000000000184</c:v>
                </c:pt>
                <c:pt idx="324">
                  <c:v>217.60000000000184</c:v>
                </c:pt>
                <c:pt idx="325">
                  <c:v>217.50000000000185</c:v>
                </c:pt>
                <c:pt idx="326">
                  <c:v>217.40000000000185</c:v>
                </c:pt>
                <c:pt idx="327">
                  <c:v>217.30000000000186</c:v>
                </c:pt>
                <c:pt idx="328">
                  <c:v>217.20000000000186</c:v>
                </c:pt>
                <c:pt idx="329">
                  <c:v>217.10000000000187</c:v>
                </c:pt>
                <c:pt idx="330">
                  <c:v>217.00000000000188</c:v>
                </c:pt>
                <c:pt idx="331">
                  <c:v>216.90000000000188</c:v>
                </c:pt>
                <c:pt idx="332">
                  <c:v>216.80000000000189</c:v>
                </c:pt>
                <c:pt idx="333">
                  <c:v>216.70000000000189</c:v>
                </c:pt>
                <c:pt idx="334">
                  <c:v>216.6000000000019</c:v>
                </c:pt>
                <c:pt idx="335">
                  <c:v>216.5000000000019</c:v>
                </c:pt>
                <c:pt idx="336">
                  <c:v>216.40000000000191</c:v>
                </c:pt>
                <c:pt idx="337">
                  <c:v>216.30000000000192</c:v>
                </c:pt>
                <c:pt idx="338">
                  <c:v>216.20000000000192</c:v>
                </c:pt>
                <c:pt idx="339">
                  <c:v>216.10000000000193</c:v>
                </c:pt>
                <c:pt idx="340">
                  <c:v>216.00000000000193</c:v>
                </c:pt>
                <c:pt idx="341">
                  <c:v>215.90000000000194</c:v>
                </c:pt>
                <c:pt idx="342">
                  <c:v>215.80000000000194</c:v>
                </c:pt>
                <c:pt idx="343">
                  <c:v>215.70000000000195</c:v>
                </c:pt>
                <c:pt idx="344">
                  <c:v>215.60000000000196</c:v>
                </c:pt>
                <c:pt idx="345">
                  <c:v>215.50000000000196</c:v>
                </c:pt>
                <c:pt idx="346">
                  <c:v>215.40000000000197</c:v>
                </c:pt>
                <c:pt idx="347">
                  <c:v>215.30000000000197</c:v>
                </c:pt>
                <c:pt idx="348">
                  <c:v>215.20000000000198</c:v>
                </c:pt>
                <c:pt idx="349">
                  <c:v>215.10000000000198</c:v>
                </c:pt>
                <c:pt idx="350">
                  <c:v>215.00000000000199</c:v>
                </c:pt>
                <c:pt idx="351">
                  <c:v>214.900000000002</c:v>
                </c:pt>
                <c:pt idx="352">
                  <c:v>214.800000000002</c:v>
                </c:pt>
                <c:pt idx="353">
                  <c:v>214.70000000000201</c:v>
                </c:pt>
                <c:pt idx="354">
                  <c:v>214.60000000000201</c:v>
                </c:pt>
                <c:pt idx="355">
                  <c:v>214.50000000000202</c:v>
                </c:pt>
                <c:pt idx="356">
                  <c:v>214.40000000000202</c:v>
                </c:pt>
                <c:pt idx="357">
                  <c:v>214.30000000000203</c:v>
                </c:pt>
                <c:pt idx="358">
                  <c:v>214.20000000000203</c:v>
                </c:pt>
                <c:pt idx="359">
                  <c:v>214.10000000000204</c:v>
                </c:pt>
                <c:pt idx="360">
                  <c:v>214.00000000000205</c:v>
                </c:pt>
                <c:pt idx="361">
                  <c:v>213.90000000000205</c:v>
                </c:pt>
                <c:pt idx="362">
                  <c:v>213.80000000000206</c:v>
                </c:pt>
                <c:pt idx="363">
                  <c:v>213.70000000000206</c:v>
                </c:pt>
                <c:pt idx="364">
                  <c:v>213.60000000000207</c:v>
                </c:pt>
                <c:pt idx="365">
                  <c:v>213.50000000000207</c:v>
                </c:pt>
                <c:pt idx="366">
                  <c:v>213.40000000000208</c:v>
                </c:pt>
                <c:pt idx="367">
                  <c:v>213.30000000000209</c:v>
                </c:pt>
                <c:pt idx="368">
                  <c:v>213.20000000000209</c:v>
                </c:pt>
                <c:pt idx="369">
                  <c:v>213.1000000000021</c:v>
                </c:pt>
                <c:pt idx="370">
                  <c:v>213.0000000000021</c:v>
                </c:pt>
                <c:pt idx="371">
                  <c:v>212.90000000000211</c:v>
                </c:pt>
                <c:pt idx="372">
                  <c:v>212.80000000000211</c:v>
                </c:pt>
                <c:pt idx="373">
                  <c:v>212.70000000000212</c:v>
                </c:pt>
                <c:pt idx="374">
                  <c:v>212.60000000000213</c:v>
                </c:pt>
                <c:pt idx="375">
                  <c:v>212.50000000000213</c:v>
                </c:pt>
                <c:pt idx="376">
                  <c:v>212.40000000000214</c:v>
                </c:pt>
                <c:pt idx="377">
                  <c:v>212.30000000000214</c:v>
                </c:pt>
                <c:pt idx="378">
                  <c:v>212.20000000000215</c:v>
                </c:pt>
                <c:pt idx="379">
                  <c:v>212.10000000000215</c:v>
                </c:pt>
                <c:pt idx="380">
                  <c:v>212.00000000000216</c:v>
                </c:pt>
                <c:pt idx="381">
                  <c:v>211.90000000000217</c:v>
                </c:pt>
                <c:pt idx="382">
                  <c:v>211.80000000000217</c:v>
                </c:pt>
                <c:pt idx="383">
                  <c:v>211.70000000000218</c:v>
                </c:pt>
                <c:pt idx="384">
                  <c:v>211.60000000000218</c:v>
                </c:pt>
                <c:pt idx="385">
                  <c:v>211.50000000000219</c:v>
                </c:pt>
                <c:pt idx="386">
                  <c:v>211.40000000000219</c:v>
                </c:pt>
                <c:pt idx="387">
                  <c:v>211.3000000000022</c:v>
                </c:pt>
                <c:pt idx="388">
                  <c:v>211.20000000000221</c:v>
                </c:pt>
                <c:pt idx="389">
                  <c:v>211.10000000000221</c:v>
                </c:pt>
                <c:pt idx="390">
                  <c:v>211.00000000000222</c:v>
                </c:pt>
                <c:pt idx="391">
                  <c:v>210.90000000000222</c:v>
                </c:pt>
                <c:pt idx="392">
                  <c:v>210.80000000000223</c:v>
                </c:pt>
                <c:pt idx="393">
                  <c:v>210.70000000000223</c:v>
                </c:pt>
                <c:pt idx="394">
                  <c:v>210.60000000000224</c:v>
                </c:pt>
                <c:pt idx="395">
                  <c:v>210.50000000000225</c:v>
                </c:pt>
                <c:pt idx="396">
                  <c:v>210.40000000000225</c:v>
                </c:pt>
                <c:pt idx="397">
                  <c:v>210.30000000000226</c:v>
                </c:pt>
                <c:pt idx="398">
                  <c:v>210.20000000000226</c:v>
                </c:pt>
                <c:pt idx="399">
                  <c:v>210.10000000000227</c:v>
                </c:pt>
                <c:pt idx="400">
                  <c:v>210.00000000000227</c:v>
                </c:pt>
                <c:pt idx="401">
                  <c:v>209.90000000000228</c:v>
                </c:pt>
                <c:pt idx="402">
                  <c:v>209.80000000000229</c:v>
                </c:pt>
                <c:pt idx="403">
                  <c:v>209.70000000000229</c:v>
                </c:pt>
                <c:pt idx="404">
                  <c:v>209.6000000000023</c:v>
                </c:pt>
                <c:pt idx="405">
                  <c:v>209.5000000000023</c:v>
                </c:pt>
                <c:pt idx="406">
                  <c:v>209.40000000000231</c:v>
                </c:pt>
                <c:pt idx="407">
                  <c:v>209.30000000000231</c:v>
                </c:pt>
                <c:pt idx="408">
                  <c:v>209.20000000000232</c:v>
                </c:pt>
                <c:pt idx="409">
                  <c:v>209.10000000000232</c:v>
                </c:pt>
                <c:pt idx="410">
                  <c:v>209.00000000000233</c:v>
                </c:pt>
                <c:pt idx="411">
                  <c:v>208.90000000000234</c:v>
                </c:pt>
                <c:pt idx="412">
                  <c:v>208.80000000000234</c:v>
                </c:pt>
                <c:pt idx="413">
                  <c:v>208.70000000000235</c:v>
                </c:pt>
                <c:pt idx="414">
                  <c:v>208.60000000000235</c:v>
                </c:pt>
                <c:pt idx="415">
                  <c:v>208.50000000000236</c:v>
                </c:pt>
                <c:pt idx="416">
                  <c:v>208.40000000000236</c:v>
                </c:pt>
                <c:pt idx="417">
                  <c:v>208.30000000000237</c:v>
                </c:pt>
                <c:pt idx="418">
                  <c:v>208.20000000000238</c:v>
                </c:pt>
                <c:pt idx="419">
                  <c:v>208.10000000000238</c:v>
                </c:pt>
                <c:pt idx="420">
                  <c:v>208.00000000000239</c:v>
                </c:pt>
                <c:pt idx="421">
                  <c:v>207.90000000000239</c:v>
                </c:pt>
                <c:pt idx="422">
                  <c:v>207.8000000000024</c:v>
                </c:pt>
                <c:pt idx="423">
                  <c:v>207.7000000000024</c:v>
                </c:pt>
                <c:pt idx="424">
                  <c:v>207.60000000000241</c:v>
                </c:pt>
                <c:pt idx="425">
                  <c:v>207.50000000000242</c:v>
                </c:pt>
                <c:pt idx="426">
                  <c:v>207.40000000000242</c:v>
                </c:pt>
                <c:pt idx="427">
                  <c:v>207.30000000000243</c:v>
                </c:pt>
                <c:pt idx="428">
                  <c:v>207.20000000000243</c:v>
                </c:pt>
                <c:pt idx="429">
                  <c:v>207.10000000000244</c:v>
                </c:pt>
                <c:pt idx="430">
                  <c:v>207.00000000000244</c:v>
                </c:pt>
                <c:pt idx="431">
                  <c:v>206.90000000000245</c:v>
                </c:pt>
                <c:pt idx="432">
                  <c:v>206.80000000000246</c:v>
                </c:pt>
                <c:pt idx="433">
                  <c:v>206.70000000000246</c:v>
                </c:pt>
                <c:pt idx="434">
                  <c:v>206.60000000000247</c:v>
                </c:pt>
                <c:pt idx="435">
                  <c:v>206.50000000000247</c:v>
                </c:pt>
                <c:pt idx="436">
                  <c:v>206.40000000000248</c:v>
                </c:pt>
                <c:pt idx="437">
                  <c:v>206.30000000000248</c:v>
                </c:pt>
                <c:pt idx="438">
                  <c:v>206.20000000000249</c:v>
                </c:pt>
                <c:pt idx="439">
                  <c:v>206.1000000000025</c:v>
                </c:pt>
                <c:pt idx="440">
                  <c:v>206.0000000000025</c:v>
                </c:pt>
                <c:pt idx="441">
                  <c:v>205.90000000000251</c:v>
                </c:pt>
                <c:pt idx="442">
                  <c:v>205.80000000000251</c:v>
                </c:pt>
                <c:pt idx="443">
                  <c:v>205.70000000000252</c:v>
                </c:pt>
                <c:pt idx="444">
                  <c:v>205.60000000000252</c:v>
                </c:pt>
                <c:pt idx="445">
                  <c:v>205.50000000000253</c:v>
                </c:pt>
                <c:pt idx="446">
                  <c:v>205.40000000000254</c:v>
                </c:pt>
                <c:pt idx="447">
                  <c:v>205.30000000000254</c:v>
                </c:pt>
                <c:pt idx="448">
                  <c:v>205.20000000000255</c:v>
                </c:pt>
                <c:pt idx="449">
                  <c:v>205.10000000000255</c:v>
                </c:pt>
                <c:pt idx="450">
                  <c:v>205.00000000000256</c:v>
                </c:pt>
                <c:pt idx="451">
                  <c:v>204.90000000000256</c:v>
                </c:pt>
                <c:pt idx="452">
                  <c:v>204.80000000000257</c:v>
                </c:pt>
                <c:pt idx="453">
                  <c:v>204.70000000000258</c:v>
                </c:pt>
                <c:pt idx="454">
                  <c:v>204.60000000000258</c:v>
                </c:pt>
                <c:pt idx="455">
                  <c:v>204.50000000000259</c:v>
                </c:pt>
                <c:pt idx="456">
                  <c:v>204.40000000000259</c:v>
                </c:pt>
                <c:pt idx="457">
                  <c:v>204.3000000000026</c:v>
                </c:pt>
                <c:pt idx="458">
                  <c:v>204.2000000000026</c:v>
                </c:pt>
                <c:pt idx="459">
                  <c:v>204.10000000000261</c:v>
                </c:pt>
                <c:pt idx="460">
                  <c:v>204.00000000000261</c:v>
                </c:pt>
                <c:pt idx="461">
                  <c:v>203.90000000000262</c:v>
                </c:pt>
                <c:pt idx="462">
                  <c:v>203.80000000000263</c:v>
                </c:pt>
                <c:pt idx="463">
                  <c:v>203.70000000000263</c:v>
                </c:pt>
                <c:pt idx="464">
                  <c:v>203.60000000000264</c:v>
                </c:pt>
                <c:pt idx="465">
                  <c:v>203.50000000000264</c:v>
                </c:pt>
                <c:pt idx="466">
                  <c:v>203.40000000000265</c:v>
                </c:pt>
                <c:pt idx="467">
                  <c:v>203.30000000000265</c:v>
                </c:pt>
                <c:pt idx="468">
                  <c:v>203.20000000000266</c:v>
                </c:pt>
                <c:pt idx="469">
                  <c:v>203.10000000000267</c:v>
                </c:pt>
                <c:pt idx="470">
                  <c:v>203.00000000000267</c:v>
                </c:pt>
                <c:pt idx="471">
                  <c:v>202.90000000000268</c:v>
                </c:pt>
                <c:pt idx="472">
                  <c:v>202.80000000000268</c:v>
                </c:pt>
                <c:pt idx="473">
                  <c:v>202.70000000000269</c:v>
                </c:pt>
                <c:pt idx="474">
                  <c:v>202.60000000000269</c:v>
                </c:pt>
                <c:pt idx="475">
                  <c:v>202.5000000000027</c:v>
                </c:pt>
                <c:pt idx="476">
                  <c:v>202.40000000000271</c:v>
                </c:pt>
                <c:pt idx="477">
                  <c:v>202.30000000000271</c:v>
                </c:pt>
                <c:pt idx="478">
                  <c:v>202.20000000000272</c:v>
                </c:pt>
                <c:pt idx="479">
                  <c:v>202.10000000000272</c:v>
                </c:pt>
                <c:pt idx="480">
                  <c:v>202.00000000000273</c:v>
                </c:pt>
                <c:pt idx="481">
                  <c:v>201.90000000000273</c:v>
                </c:pt>
                <c:pt idx="482">
                  <c:v>201.80000000000274</c:v>
                </c:pt>
                <c:pt idx="483">
                  <c:v>201.70000000000275</c:v>
                </c:pt>
                <c:pt idx="484">
                  <c:v>201.60000000000275</c:v>
                </c:pt>
                <c:pt idx="485">
                  <c:v>201.50000000000276</c:v>
                </c:pt>
                <c:pt idx="486">
                  <c:v>201.40000000000276</c:v>
                </c:pt>
                <c:pt idx="487">
                  <c:v>201.30000000000277</c:v>
                </c:pt>
                <c:pt idx="488">
                  <c:v>201.20000000000277</c:v>
                </c:pt>
                <c:pt idx="489">
                  <c:v>201.10000000000278</c:v>
                </c:pt>
                <c:pt idx="490">
                  <c:v>201.00000000000279</c:v>
                </c:pt>
                <c:pt idx="491">
                  <c:v>200.90000000000279</c:v>
                </c:pt>
                <c:pt idx="492">
                  <c:v>200.8000000000028</c:v>
                </c:pt>
                <c:pt idx="493">
                  <c:v>200.7000000000028</c:v>
                </c:pt>
                <c:pt idx="494">
                  <c:v>200.60000000000281</c:v>
                </c:pt>
                <c:pt idx="495">
                  <c:v>200.50000000000281</c:v>
                </c:pt>
                <c:pt idx="496">
                  <c:v>200.40000000000282</c:v>
                </c:pt>
                <c:pt idx="497">
                  <c:v>200.30000000000283</c:v>
                </c:pt>
                <c:pt idx="498">
                  <c:v>200.20000000000283</c:v>
                </c:pt>
                <c:pt idx="499">
                  <c:v>200.10000000000284</c:v>
                </c:pt>
                <c:pt idx="500">
                  <c:v>200.00000000000284</c:v>
                </c:pt>
                <c:pt idx="501">
                  <c:v>199.90000000000285</c:v>
                </c:pt>
                <c:pt idx="502">
                  <c:v>199.80000000000285</c:v>
                </c:pt>
                <c:pt idx="503">
                  <c:v>199.70000000000286</c:v>
                </c:pt>
                <c:pt idx="504">
                  <c:v>199.60000000000286</c:v>
                </c:pt>
                <c:pt idx="505">
                  <c:v>199.50000000000287</c:v>
                </c:pt>
                <c:pt idx="506">
                  <c:v>199.40000000000288</c:v>
                </c:pt>
                <c:pt idx="507">
                  <c:v>199.30000000000288</c:v>
                </c:pt>
                <c:pt idx="508">
                  <c:v>199.20000000000289</c:v>
                </c:pt>
                <c:pt idx="509">
                  <c:v>199.10000000000289</c:v>
                </c:pt>
                <c:pt idx="510">
                  <c:v>199.0000000000029</c:v>
                </c:pt>
                <c:pt idx="511">
                  <c:v>198.9000000000029</c:v>
                </c:pt>
                <c:pt idx="512">
                  <c:v>198.80000000000291</c:v>
                </c:pt>
                <c:pt idx="513">
                  <c:v>198.70000000000292</c:v>
                </c:pt>
                <c:pt idx="514">
                  <c:v>198.60000000000292</c:v>
                </c:pt>
                <c:pt idx="515">
                  <c:v>198.50000000000293</c:v>
                </c:pt>
                <c:pt idx="516">
                  <c:v>198.40000000000293</c:v>
                </c:pt>
                <c:pt idx="517">
                  <c:v>198.30000000000294</c:v>
                </c:pt>
                <c:pt idx="518">
                  <c:v>198.20000000000294</c:v>
                </c:pt>
                <c:pt idx="519">
                  <c:v>198.10000000000295</c:v>
                </c:pt>
                <c:pt idx="520">
                  <c:v>198.00000000000296</c:v>
                </c:pt>
                <c:pt idx="521">
                  <c:v>197.90000000000296</c:v>
                </c:pt>
                <c:pt idx="522">
                  <c:v>197.80000000000297</c:v>
                </c:pt>
                <c:pt idx="523">
                  <c:v>197.70000000000297</c:v>
                </c:pt>
                <c:pt idx="524">
                  <c:v>197.60000000000298</c:v>
                </c:pt>
                <c:pt idx="525">
                  <c:v>197.50000000000298</c:v>
                </c:pt>
                <c:pt idx="526">
                  <c:v>197.40000000000299</c:v>
                </c:pt>
                <c:pt idx="527">
                  <c:v>197.300000000003</c:v>
                </c:pt>
                <c:pt idx="528">
                  <c:v>197.200000000003</c:v>
                </c:pt>
                <c:pt idx="529">
                  <c:v>197.10000000000301</c:v>
                </c:pt>
                <c:pt idx="530">
                  <c:v>197.00000000000301</c:v>
                </c:pt>
                <c:pt idx="531">
                  <c:v>196.90000000000302</c:v>
                </c:pt>
                <c:pt idx="532">
                  <c:v>196.80000000000302</c:v>
                </c:pt>
                <c:pt idx="533">
                  <c:v>196.70000000000303</c:v>
                </c:pt>
                <c:pt idx="534">
                  <c:v>196.60000000000304</c:v>
                </c:pt>
                <c:pt idx="535">
                  <c:v>196.50000000000304</c:v>
                </c:pt>
                <c:pt idx="536">
                  <c:v>196.40000000000305</c:v>
                </c:pt>
                <c:pt idx="537">
                  <c:v>196.30000000000305</c:v>
                </c:pt>
                <c:pt idx="538">
                  <c:v>196.20000000000306</c:v>
                </c:pt>
                <c:pt idx="539">
                  <c:v>196.10000000000306</c:v>
                </c:pt>
                <c:pt idx="540">
                  <c:v>196.00000000000307</c:v>
                </c:pt>
                <c:pt idx="541">
                  <c:v>195.90000000000308</c:v>
                </c:pt>
                <c:pt idx="542">
                  <c:v>195.80000000000308</c:v>
                </c:pt>
                <c:pt idx="543">
                  <c:v>195.70000000000309</c:v>
                </c:pt>
                <c:pt idx="544">
                  <c:v>195.60000000000309</c:v>
                </c:pt>
                <c:pt idx="545">
                  <c:v>195.5000000000031</c:v>
                </c:pt>
                <c:pt idx="546">
                  <c:v>195.4000000000031</c:v>
                </c:pt>
                <c:pt idx="547">
                  <c:v>195.30000000000311</c:v>
                </c:pt>
                <c:pt idx="548">
                  <c:v>195.20000000000312</c:v>
                </c:pt>
                <c:pt idx="549">
                  <c:v>195.10000000000312</c:v>
                </c:pt>
                <c:pt idx="550">
                  <c:v>195.00000000000313</c:v>
                </c:pt>
                <c:pt idx="551">
                  <c:v>194.90000000000313</c:v>
                </c:pt>
                <c:pt idx="552">
                  <c:v>194.80000000000314</c:v>
                </c:pt>
                <c:pt idx="553">
                  <c:v>194.70000000000314</c:v>
                </c:pt>
                <c:pt idx="554">
                  <c:v>194.60000000000315</c:v>
                </c:pt>
                <c:pt idx="555">
                  <c:v>194.50000000000315</c:v>
                </c:pt>
                <c:pt idx="556">
                  <c:v>194.40000000000316</c:v>
                </c:pt>
                <c:pt idx="557">
                  <c:v>194.30000000000317</c:v>
                </c:pt>
                <c:pt idx="558">
                  <c:v>194.20000000000317</c:v>
                </c:pt>
                <c:pt idx="559">
                  <c:v>194.10000000000318</c:v>
                </c:pt>
                <c:pt idx="560">
                  <c:v>194.00000000000318</c:v>
                </c:pt>
                <c:pt idx="561">
                  <c:v>193.90000000000319</c:v>
                </c:pt>
                <c:pt idx="562">
                  <c:v>193.80000000000319</c:v>
                </c:pt>
                <c:pt idx="563">
                  <c:v>193.7000000000032</c:v>
                </c:pt>
                <c:pt idx="564">
                  <c:v>193.60000000000321</c:v>
                </c:pt>
                <c:pt idx="565">
                  <c:v>193.50000000000321</c:v>
                </c:pt>
                <c:pt idx="566">
                  <c:v>193.40000000000322</c:v>
                </c:pt>
                <c:pt idx="567">
                  <c:v>193.30000000000322</c:v>
                </c:pt>
                <c:pt idx="568">
                  <c:v>193.20000000000323</c:v>
                </c:pt>
                <c:pt idx="569">
                  <c:v>193.10000000000323</c:v>
                </c:pt>
                <c:pt idx="570">
                  <c:v>193.00000000000324</c:v>
                </c:pt>
                <c:pt idx="571">
                  <c:v>192.90000000000325</c:v>
                </c:pt>
                <c:pt idx="572">
                  <c:v>192.80000000000325</c:v>
                </c:pt>
                <c:pt idx="573">
                  <c:v>192.70000000000326</c:v>
                </c:pt>
                <c:pt idx="574">
                  <c:v>192.60000000000326</c:v>
                </c:pt>
                <c:pt idx="575">
                  <c:v>192.50000000000327</c:v>
                </c:pt>
                <c:pt idx="576">
                  <c:v>192.40000000000327</c:v>
                </c:pt>
                <c:pt idx="577">
                  <c:v>192.30000000000328</c:v>
                </c:pt>
                <c:pt idx="578">
                  <c:v>192.20000000000329</c:v>
                </c:pt>
                <c:pt idx="579">
                  <c:v>192.10000000000329</c:v>
                </c:pt>
                <c:pt idx="580">
                  <c:v>192.0000000000033</c:v>
                </c:pt>
                <c:pt idx="581">
                  <c:v>191.9000000000033</c:v>
                </c:pt>
                <c:pt idx="582">
                  <c:v>191.80000000000331</c:v>
                </c:pt>
                <c:pt idx="583">
                  <c:v>191.70000000000331</c:v>
                </c:pt>
                <c:pt idx="584">
                  <c:v>191.60000000000332</c:v>
                </c:pt>
                <c:pt idx="585">
                  <c:v>191.50000000000333</c:v>
                </c:pt>
                <c:pt idx="586">
                  <c:v>191.40000000000333</c:v>
                </c:pt>
                <c:pt idx="587">
                  <c:v>191.30000000000334</c:v>
                </c:pt>
                <c:pt idx="588">
                  <c:v>191.20000000000334</c:v>
                </c:pt>
                <c:pt idx="589">
                  <c:v>191.10000000000335</c:v>
                </c:pt>
                <c:pt idx="590">
                  <c:v>191.00000000000335</c:v>
                </c:pt>
                <c:pt idx="591">
                  <c:v>190.90000000000336</c:v>
                </c:pt>
                <c:pt idx="592">
                  <c:v>190.80000000000337</c:v>
                </c:pt>
                <c:pt idx="593">
                  <c:v>190.70000000000337</c:v>
                </c:pt>
                <c:pt idx="594">
                  <c:v>190.60000000000338</c:v>
                </c:pt>
                <c:pt idx="595">
                  <c:v>190.50000000000338</c:v>
                </c:pt>
                <c:pt idx="596">
                  <c:v>190.40000000000339</c:v>
                </c:pt>
                <c:pt idx="597">
                  <c:v>190.30000000000339</c:v>
                </c:pt>
                <c:pt idx="598">
                  <c:v>190.2000000000034</c:v>
                </c:pt>
                <c:pt idx="599">
                  <c:v>190.1000000000034</c:v>
                </c:pt>
                <c:pt idx="600">
                  <c:v>190.00000000000341</c:v>
                </c:pt>
                <c:pt idx="601">
                  <c:v>189.90000000000342</c:v>
                </c:pt>
                <c:pt idx="602">
                  <c:v>189.80000000000342</c:v>
                </c:pt>
                <c:pt idx="603">
                  <c:v>189.70000000000343</c:v>
                </c:pt>
                <c:pt idx="604">
                  <c:v>189.60000000000343</c:v>
                </c:pt>
                <c:pt idx="605">
                  <c:v>189.50000000000344</c:v>
                </c:pt>
                <c:pt idx="606">
                  <c:v>189.40000000000344</c:v>
                </c:pt>
                <c:pt idx="607">
                  <c:v>189.30000000000345</c:v>
                </c:pt>
                <c:pt idx="608">
                  <c:v>189.20000000000346</c:v>
                </c:pt>
                <c:pt idx="609">
                  <c:v>189.10000000000346</c:v>
                </c:pt>
                <c:pt idx="610">
                  <c:v>189.00000000000347</c:v>
                </c:pt>
                <c:pt idx="611">
                  <c:v>188.90000000000347</c:v>
                </c:pt>
                <c:pt idx="612">
                  <c:v>188.80000000000348</c:v>
                </c:pt>
                <c:pt idx="613">
                  <c:v>188.70000000000348</c:v>
                </c:pt>
                <c:pt idx="614">
                  <c:v>188.60000000000349</c:v>
                </c:pt>
                <c:pt idx="615">
                  <c:v>188.5000000000035</c:v>
                </c:pt>
                <c:pt idx="616">
                  <c:v>188.4000000000035</c:v>
                </c:pt>
                <c:pt idx="617">
                  <c:v>188.30000000000351</c:v>
                </c:pt>
                <c:pt idx="618">
                  <c:v>188.20000000000351</c:v>
                </c:pt>
                <c:pt idx="619">
                  <c:v>188.10000000000352</c:v>
                </c:pt>
                <c:pt idx="620">
                  <c:v>188.00000000000352</c:v>
                </c:pt>
              </c:numCache>
            </c:numRef>
          </c:xVal>
          <c:yVal>
            <c:numRef>
              <c:f>'Reservoir Curves'!$D$12:$D$632</c:f>
              <c:numCache>
                <c:formatCode>0.00</c:formatCode>
                <c:ptCount val="621"/>
                <c:pt idx="0">
                  <c:v>4613.2296132812917</c:v>
                </c:pt>
                <c:pt idx="1">
                  <c:v>4596.6397551675036</c:v>
                </c:pt>
                <c:pt idx="2">
                  <c:v>4580.0916320262186</c:v>
                </c:pt>
                <c:pt idx="3">
                  <c:v>4563.5852288906171</c:v>
                </c:pt>
                <c:pt idx="4">
                  <c:v>4547.1205302285671</c:v>
                </c:pt>
                <c:pt idx="5">
                  <c:v>4530.6975199421577</c:v>
                </c:pt>
                <c:pt idx="6">
                  <c:v>4514.3161813919141</c:v>
                </c:pt>
                <c:pt idx="7">
                  <c:v>4497.9764973744459</c:v>
                </c:pt>
                <c:pt idx="8">
                  <c:v>4481.6784501336224</c:v>
                </c:pt>
                <c:pt idx="9">
                  <c:v>4465.4220213773369</c:v>
                </c:pt>
                <c:pt idx="10">
                  <c:v>4449.2071922579489</c:v>
                </c:pt>
                <c:pt idx="11">
                  <c:v>4433.0339433918416</c:v>
                </c:pt>
                <c:pt idx="12">
                  <c:v>4416.9022548510402</c:v>
                </c:pt>
                <c:pt idx="13">
                  <c:v>4400.8121061753191</c:v>
                </c:pt>
                <c:pt idx="14">
                  <c:v>4384.7634763656824</c:v>
                </c:pt>
                <c:pt idx="15">
                  <c:v>4368.7563438969373</c:v>
                </c:pt>
                <c:pt idx="16">
                  <c:v>4352.7906867079146</c:v>
                </c:pt>
                <c:pt idx="17">
                  <c:v>4336.8664822200953</c:v>
                </c:pt>
                <c:pt idx="18">
                  <c:v>4320.9837073255039</c:v>
                </c:pt>
                <c:pt idx="19">
                  <c:v>4305.1423383922956</c:v>
                </c:pt>
                <c:pt idx="20">
                  <c:v>4289.342351282452</c:v>
                </c:pt>
                <c:pt idx="21">
                  <c:v>4273.5837213322229</c:v>
                </c:pt>
                <c:pt idx="22">
                  <c:v>4257.8664233702875</c:v>
                </c:pt>
                <c:pt idx="23">
                  <c:v>4242.1904317144945</c:v>
                </c:pt>
                <c:pt idx="24">
                  <c:v>4226.5557201690681</c:v>
                </c:pt>
                <c:pt idx="25">
                  <c:v>4210.9622620432347</c:v>
                </c:pt>
                <c:pt idx="26">
                  <c:v>4195.4100301381841</c:v>
                </c:pt>
                <c:pt idx="27">
                  <c:v>4179.898996759177</c:v>
                </c:pt>
                <c:pt idx="28">
                  <c:v>4164.4291337071627</c:v>
                </c:pt>
                <c:pt idx="29">
                  <c:v>4149.000412301597</c:v>
                </c:pt>
                <c:pt idx="30">
                  <c:v>4133.6128033557616</c:v>
                </c:pt>
                <c:pt idx="31">
                  <c:v>4118.2662772084295</c:v>
                </c:pt>
                <c:pt idx="32">
                  <c:v>4102.9608037005819</c:v>
                </c:pt>
                <c:pt idx="33">
                  <c:v>4087.6963521968282</c:v>
                </c:pt>
                <c:pt idx="34">
                  <c:v>4072.4728915751621</c:v>
                </c:pt>
                <c:pt idx="35">
                  <c:v>4057.2903902409307</c:v>
                </c:pt>
                <c:pt idx="36">
                  <c:v>4042.1488161189191</c:v>
                </c:pt>
                <c:pt idx="37">
                  <c:v>4027.0481366575405</c:v>
                </c:pt>
                <c:pt idx="38">
                  <c:v>4011.9883188502572</c:v>
                </c:pt>
                <c:pt idx="39">
                  <c:v>3996.9693291992589</c:v>
                </c:pt>
                <c:pt idx="40">
                  <c:v>3981.9911337620288</c:v>
                </c:pt>
                <c:pt idx="41">
                  <c:v>3967.0536981196783</c:v>
                </c:pt>
                <c:pt idx="42">
                  <c:v>3952.1569874020934</c:v>
                </c:pt>
                <c:pt idx="43">
                  <c:v>3937.3009662697732</c:v>
                </c:pt>
                <c:pt idx="44">
                  <c:v>3922.4855989394418</c:v>
                </c:pt>
                <c:pt idx="45">
                  <c:v>3907.7108491719409</c:v>
                </c:pt>
                <c:pt idx="46">
                  <c:v>3892.976680273161</c:v>
                </c:pt>
                <c:pt idx="47">
                  <c:v>3878.2830551070801</c:v>
                </c:pt>
                <c:pt idx="48">
                  <c:v>3863.6299360911071</c:v>
                </c:pt>
                <c:pt idx="49">
                  <c:v>3849.0172851970128</c:v>
                </c:pt>
                <c:pt idx="50">
                  <c:v>3834.4450639579154</c:v>
                </c:pt>
                <c:pt idx="51">
                  <c:v>3819.9132334743335</c:v>
                </c:pt>
                <c:pt idx="52">
                  <c:v>3805.421754406736</c:v>
                </c:pt>
                <c:pt idx="53">
                  <c:v>3790.9705869801983</c:v>
                </c:pt>
                <c:pt idx="54">
                  <c:v>3776.559691003029</c:v>
                </c:pt>
                <c:pt idx="55">
                  <c:v>3762.1890258369676</c:v>
                </c:pt>
                <c:pt idx="56">
                  <c:v>3747.8585504381626</c:v>
                </c:pt>
                <c:pt idx="57">
                  <c:v>3733.5682233213156</c:v>
                </c:pt>
                <c:pt idx="58">
                  <c:v>3719.3180025973998</c:v>
                </c:pt>
                <c:pt idx="59">
                  <c:v>3705.1078459503769</c:v>
                </c:pt>
                <c:pt idx="60">
                  <c:v>3690.9377106576867</c:v>
                </c:pt>
                <c:pt idx="61">
                  <c:v>3676.8075535716198</c:v>
                </c:pt>
                <c:pt idx="62">
                  <c:v>3662.717331144464</c:v>
                </c:pt>
                <c:pt idx="63">
                  <c:v>3648.6669994210533</c:v>
                </c:pt>
                <c:pt idx="64">
                  <c:v>3634.6565140364401</c:v>
                </c:pt>
                <c:pt idx="65">
                  <c:v>3620.685830221948</c:v>
                </c:pt>
                <c:pt idx="66">
                  <c:v>3606.7549028172798</c:v>
                </c:pt>
                <c:pt idx="67">
                  <c:v>3592.8636862518906</c:v>
                </c:pt>
                <c:pt idx="68">
                  <c:v>3579.0121345738589</c:v>
                </c:pt>
                <c:pt idx="69">
                  <c:v>3565.2002014275349</c:v>
                </c:pt>
                <c:pt idx="70">
                  <c:v>3551.4278400684416</c:v>
                </c:pt>
                <c:pt idx="71">
                  <c:v>3537.695003371191</c:v>
                </c:pt>
                <c:pt idx="72">
                  <c:v>3524.0016438169114</c:v>
                </c:pt>
                <c:pt idx="73">
                  <c:v>3510.3477135062858</c:v>
                </c:pt>
                <c:pt idx="74">
                  <c:v>3496.7331641642086</c:v>
                </c:pt>
                <c:pt idx="75">
                  <c:v>3483.1579471276782</c:v>
                </c:pt>
                <c:pt idx="76">
                  <c:v>3469.6220133634924</c:v>
                </c:pt>
                <c:pt idx="77">
                  <c:v>3456.1253134663857</c:v>
                </c:pt>
                <c:pt idx="78">
                  <c:v>3442.6677976562351</c:v>
                </c:pt>
                <c:pt idx="79">
                  <c:v>3429.2494157855108</c:v>
                </c:pt>
                <c:pt idx="80">
                  <c:v>3415.8701173439331</c:v>
                </c:pt>
                <c:pt idx="81">
                  <c:v>3402.5298514479946</c:v>
                </c:pt>
                <c:pt idx="82">
                  <c:v>3389.2285668633122</c:v>
                </c:pt>
                <c:pt idx="83">
                  <c:v>3375.9662119866989</c:v>
                </c:pt>
                <c:pt idx="84">
                  <c:v>3362.7427348694473</c:v>
                </c:pt>
                <c:pt idx="85">
                  <c:v>3349.5580831959087</c:v>
                </c:pt>
                <c:pt idx="86">
                  <c:v>3336.4122043074749</c:v>
                </c:pt>
                <c:pt idx="87">
                  <c:v>3323.3050451925665</c:v>
                </c:pt>
                <c:pt idx="88">
                  <c:v>3310.2365524877969</c:v>
                </c:pt>
                <c:pt idx="89">
                  <c:v>3297.2066724954348</c:v>
                </c:pt>
                <c:pt idx="90">
                  <c:v>3284.2153511638462</c:v>
                </c:pt>
                <c:pt idx="91">
                  <c:v>3271.2625341061212</c:v>
                </c:pt>
                <c:pt idx="92">
                  <c:v>3258.3481666019361</c:v>
                </c:pt>
                <c:pt idx="93">
                  <c:v>3245.472193585214</c:v>
                </c:pt>
                <c:pt idx="94">
                  <c:v>3232.6345596592582</c:v>
                </c:pt>
                <c:pt idx="95">
                  <c:v>3219.8352090997796</c:v>
                </c:pt>
                <c:pt idx="96">
                  <c:v>3207.0740858565259</c:v>
                </c:pt>
                <c:pt idx="97">
                  <c:v>3194.3511335467629</c:v>
                </c:pt>
                <c:pt idx="98">
                  <c:v>3181.6662954589992</c:v>
                </c:pt>
                <c:pt idx="99">
                  <c:v>3169.019514573476</c:v>
                </c:pt>
                <c:pt idx="100">
                  <c:v>3156.4107335388835</c:v>
                </c:pt>
                <c:pt idx="101">
                  <c:v>3143.8398946919187</c:v>
                </c:pt>
                <c:pt idx="102">
                  <c:v>3131.3069400561217</c:v>
                </c:pt>
                <c:pt idx="103">
                  <c:v>3118.8118113365199</c:v>
                </c:pt>
                <c:pt idx="104">
                  <c:v>3106.3544499282434</c:v>
                </c:pt>
                <c:pt idx="105">
                  <c:v>3093.9347969246737</c:v>
                </c:pt>
                <c:pt idx="106">
                  <c:v>3081.5527931016113</c:v>
                </c:pt>
                <c:pt idx="107">
                  <c:v>3069.2083789517346</c:v>
                </c:pt>
                <c:pt idx="108">
                  <c:v>3056.9014946389652</c:v>
                </c:pt>
                <c:pt idx="109">
                  <c:v>3044.6320800485264</c:v>
                </c:pt>
                <c:pt idx="110">
                  <c:v>3032.4000747592363</c:v>
                </c:pt>
                <c:pt idx="111">
                  <c:v>3020.205418058642</c:v>
                </c:pt>
                <c:pt idx="112">
                  <c:v>3008.0480489446491</c:v>
                </c:pt>
                <c:pt idx="113">
                  <c:v>2995.9279061162088</c:v>
                </c:pt>
                <c:pt idx="114">
                  <c:v>2983.8449279919441</c:v>
                </c:pt>
                <c:pt idx="115">
                  <c:v>2971.7990526971116</c:v>
                </c:pt>
                <c:pt idx="116">
                  <c:v>2959.790218082926</c:v>
                </c:pt>
                <c:pt idx="117">
                  <c:v>2947.8183617118921</c:v>
                </c:pt>
                <c:pt idx="118">
                  <c:v>2935.8834208710759</c:v>
                </c:pt>
                <c:pt idx="119">
                  <c:v>2923.9853325662843</c:v>
                </c:pt>
                <c:pt idx="120">
                  <c:v>2912.1240335323091</c:v>
                </c:pt>
                <c:pt idx="121">
                  <c:v>2900.2994602319959</c:v>
                </c:pt>
                <c:pt idx="122">
                  <c:v>2888.5115488506563</c:v>
                </c:pt>
                <c:pt idx="123">
                  <c:v>2876.7602353144612</c:v>
                </c:pt>
                <c:pt idx="124">
                  <c:v>2865.0454552767042</c:v>
                </c:pt>
                <c:pt idx="125">
                  <c:v>2853.3671441366605</c:v>
                </c:pt>
                <c:pt idx="126">
                  <c:v>2841.7252370132774</c:v>
                </c:pt>
                <c:pt idx="127">
                  <c:v>2830.1196687824267</c:v>
                </c:pt>
                <c:pt idx="128">
                  <c:v>2818.5503740601416</c:v>
                </c:pt>
                <c:pt idx="129">
                  <c:v>2807.0172871960967</c:v>
                </c:pt>
                <c:pt idx="130">
                  <c:v>2795.5203423041094</c:v>
                </c:pt>
                <c:pt idx="131">
                  <c:v>2784.0594732288446</c:v>
                </c:pt>
                <c:pt idx="132">
                  <c:v>2772.6346135795757</c:v>
                </c:pt>
                <c:pt idx="133">
                  <c:v>2761.2456967122562</c:v>
                </c:pt>
                <c:pt idx="134">
                  <c:v>2749.8926557388331</c:v>
                </c:pt>
                <c:pt idx="135">
                  <c:v>2738.575423532835</c:v>
                </c:pt>
                <c:pt idx="136">
                  <c:v>2727.293932724715</c:v>
                </c:pt>
                <c:pt idx="137">
                  <c:v>2716.0481157027825</c:v>
                </c:pt>
                <c:pt idx="138">
                  <c:v>2704.8379046197224</c:v>
                </c:pt>
                <c:pt idx="139">
                  <c:v>2693.6632314035378</c:v>
                </c:pt>
                <c:pt idx="140">
                  <c:v>2682.5240277382254</c:v>
                </c:pt>
                <c:pt idx="141">
                  <c:v>2671.42022508636</c:v>
                </c:pt>
                <c:pt idx="142">
                  <c:v>2660.3517546776857</c:v>
                </c:pt>
                <c:pt idx="143">
                  <c:v>2649.3185475202918</c:v>
                </c:pt>
                <c:pt idx="144">
                  <c:v>2638.3205343894369</c:v>
                </c:pt>
                <c:pt idx="145">
                  <c:v>2627.3576458545576</c:v>
                </c:pt>
                <c:pt idx="146">
                  <c:v>2616.4298122492328</c:v>
                </c:pt>
                <c:pt idx="147">
                  <c:v>2605.5369637012191</c:v>
                </c:pt>
                <c:pt idx="148">
                  <c:v>2594.6790301177825</c:v>
                </c:pt>
                <c:pt idx="149">
                  <c:v>2583.8559411910537</c:v>
                </c:pt>
                <c:pt idx="150">
                  <c:v>2573.0676264054782</c:v>
                </c:pt>
                <c:pt idx="151">
                  <c:v>2562.3140150359541</c:v>
                </c:pt>
                <c:pt idx="152">
                  <c:v>2551.5950361469004</c:v>
                </c:pt>
                <c:pt idx="153">
                  <c:v>2540.9106186013378</c:v>
                </c:pt>
                <c:pt idx="154">
                  <c:v>2530.2606910592585</c:v>
                </c:pt>
                <c:pt idx="155">
                  <c:v>2519.6451819741342</c:v>
                </c:pt>
                <c:pt idx="156">
                  <c:v>2509.0640196066524</c:v>
                </c:pt>
                <c:pt idx="157">
                  <c:v>2498.5171320200607</c:v>
                </c:pt>
                <c:pt idx="158">
                  <c:v>2488.0044470727153</c:v>
                </c:pt>
                <c:pt idx="159">
                  <c:v>2477.5258924413647</c:v>
                </c:pt>
                <c:pt idx="160">
                  <c:v>2467.0813956097409</c:v>
                </c:pt>
                <c:pt idx="161">
                  <c:v>2456.6708838659979</c:v>
                </c:pt>
                <c:pt idx="162">
                  <c:v>2446.2942843178462</c:v>
                </c:pt>
                <c:pt idx="163">
                  <c:v>2435.9515238858003</c:v>
                </c:pt>
                <c:pt idx="164">
                  <c:v>2425.6425293050415</c:v>
                </c:pt>
                <c:pt idx="165">
                  <c:v>2415.3672271328687</c:v>
                </c:pt>
                <c:pt idx="166">
                  <c:v>2405.125543745904</c:v>
                </c:pt>
                <c:pt idx="167">
                  <c:v>2394.9174053428869</c:v>
                </c:pt>
                <c:pt idx="168">
                  <c:v>2384.7427379502624</c:v>
                </c:pt>
                <c:pt idx="169">
                  <c:v>2374.6014674144972</c:v>
                </c:pt>
                <c:pt idx="170">
                  <c:v>2364.4935194162827</c:v>
                </c:pt>
                <c:pt idx="171">
                  <c:v>2354.418819466111</c:v>
                </c:pt>
                <c:pt idx="172">
                  <c:v>2344.377292908699</c:v>
                </c:pt>
                <c:pt idx="173">
                  <c:v>2334.3688649183314</c:v>
                </c:pt>
                <c:pt idx="174">
                  <c:v>2324.3934605063114</c:v>
                </c:pt>
                <c:pt idx="175">
                  <c:v>2314.4510045302741</c:v>
                </c:pt>
                <c:pt idx="176">
                  <c:v>2304.5414216771896</c:v>
                </c:pt>
                <c:pt idx="177">
                  <c:v>2294.664636483154</c:v>
                </c:pt>
                <c:pt idx="178">
                  <c:v>2284.8205733243085</c:v>
                </c:pt>
                <c:pt idx="179">
                  <c:v>2275.0091564249888</c:v>
                </c:pt>
                <c:pt idx="180">
                  <c:v>2265.2303098577249</c:v>
                </c:pt>
                <c:pt idx="181">
                  <c:v>2255.4839575488295</c:v>
                </c:pt>
                <c:pt idx="182">
                  <c:v>2245.7700232644274</c:v>
                </c:pt>
                <c:pt idx="183">
                  <c:v>2236.0884306344378</c:v>
                </c:pt>
                <c:pt idx="184">
                  <c:v>2226.4391031397681</c:v>
                </c:pt>
                <c:pt idx="185">
                  <c:v>2216.8219641209289</c:v>
                </c:pt>
                <c:pt idx="186">
                  <c:v>2207.2369367796637</c:v>
                </c:pt>
                <c:pt idx="187">
                  <c:v>2197.6839441724296</c:v>
                </c:pt>
                <c:pt idx="188">
                  <c:v>2188.1629092234361</c:v>
                </c:pt>
                <c:pt idx="189">
                  <c:v>2178.6737547162629</c:v>
                </c:pt>
                <c:pt idx="190">
                  <c:v>2169.2164033122535</c:v>
                </c:pt>
                <c:pt idx="191">
                  <c:v>2159.7907775311905</c:v>
                </c:pt>
                <c:pt idx="192">
                  <c:v>2150.3967997617729</c:v>
                </c:pt>
                <c:pt idx="193">
                  <c:v>2141.034392279078</c:v>
                </c:pt>
                <c:pt idx="194">
                  <c:v>2131.7034772138286</c:v>
                </c:pt>
                <c:pt idx="195">
                  <c:v>2122.4039765849884</c:v>
                </c:pt>
                <c:pt idx="196">
                  <c:v>2113.1358122820675</c:v>
                </c:pt>
                <c:pt idx="197">
                  <c:v>2103.898906081653</c:v>
                </c:pt>
                <c:pt idx="198">
                  <c:v>2094.6931796383287</c:v>
                </c:pt>
                <c:pt idx="199">
                  <c:v>2085.5185544839769</c:v>
                </c:pt>
                <c:pt idx="200">
                  <c:v>2076.3749520415149</c:v>
                </c:pt>
                <c:pt idx="201">
                  <c:v>2067.2622936202388</c:v>
                </c:pt>
                <c:pt idx="202">
                  <c:v>2058.1805004186172</c:v>
                </c:pt>
                <c:pt idx="203">
                  <c:v>2049.12949352336</c:v>
                </c:pt>
                <c:pt idx="204">
                  <c:v>2040.1091939122125</c:v>
                </c:pt>
                <c:pt idx="205">
                  <c:v>2031.1195224595431</c:v>
                </c:pt>
                <c:pt idx="206">
                  <c:v>2022.1603999342478</c:v>
                </c:pt>
                <c:pt idx="207">
                  <c:v>2013.231747007434</c:v>
                </c:pt>
                <c:pt idx="208">
                  <c:v>2004.3334842340264</c:v>
                </c:pt>
                <c:pt idx="209">
                  <c:v>1995.4655320907186</c:v>
                </c:pt>
                <c:pt idx="210">
                  <c:v>1986.6278109415143</c:v>
                </c:pt>
                <c:pt idx="211">
                  <c:v>1977.8202410600788</c:v>
                </c:pt>
                <c:pt idx="212">
                  <c:v>1969.0427426334645</c:v>
                </c:pt>
                <c:pt idx="213">
                  <c:v>1960.2952357395261</c:v>
                </c:pt>
                <c:pt idx="214">
                  <c:v>1951.5776403825439</c:v>
                </c:pt>
                <c:pt idx="215">
                  <c:v>1942.8898764729674</c:v>
                </c:pt>
                <c:pt idx="216">
                  <c:v>1934.231863828114</c:v>
                </c:pt>
                <c:pt idx="217">
                  <c:v>1925.6035221926577</c:v>
                </c:pt>
                <c:pt idx="218">
                  <c:v>1917.0047712125524</c:v>
                </c:pt>
                <c:pt idx="219">
                  <c:v>1908.4355304620403</c:v>
                </c:pt>
                <c:pt idx="220">
                  <c:v>1899.8957194378308</c:v>
                </c:pt>
                <c:pt idx="221">
                  <c:v>1891.3852575537458</c:v>
                </c:pt>
                <c:pt idx="222">
                  <c:v>1882.904064140952</c:v>
                </c:pt>
                <c:pt idx="223">
                  <c:v>1874.4520584700804</c:v>
                </c:pt>
                <c:pt idx="224">
                  <c:v>1866.0291597242176</c:v>
                </c:pt>
                <c:pt idx="225">
                  <c:v>1857.6352870287083</c:v>
                </c:pt>
                <c:pt idx="226">
                  <c:v>1849.2703594232153</c:v>
                </c:pt>
                <c:pt idx="227">
                  <c:v>1840.934295895946</c:v>
                </c:pt>
                <c:pt idx="228">
                  <c:v>1832.6270153596706</c:v>
                </c:pt>
                <c:pt idx="229">
                  <c:v>1824.3484366575431</c:v>
                </c:pt>
                <c:pt idx="230">
                  <c:v>1816.0984785852197</c:v>
                </c:pt>
                <c:pt idx="231">
                  <c:v>1807.8770598564006</c:v>
                </c:pt>
                <c:pt idx="232">
                  <c:v>1799.6840991456702</c:v>
                </c:pt>
                <c:pt idx="233">
                  <c:v>1791.5195150531072</c:v>
                </c:pt>
                <c:pt idx="234">
                  <c:v>1783.3832261347852</c:v>
                </c:pt>
                <c:pt idx="235">
                  <c:v>1775.2751508806541</c:v>
                </c:pt>
                <c:pt idx="236">
                  <c:v>1767.195207736193</c:v>
                </c:pt>
                <c:pt idx="237">
                  <c:v>1759.1433150882076</c:v>
                </c:pt>
                <c:pt idx="238">
                  <c:v>1751.1193912834569</c:v>
                </c:pt>
                <c:pt idx="239">
                  <c:v>1743.1233546072326</c:v>
                </c:pt>
                <c:pt idx="240">
                  <c:v>1735.1551233075734</c:v>
                </c:pt>
                <c:pt idx="241">
                  <c:v>1727.2146155878145</c:v>
                </c:pt>
                <c:pt idx="242">
                  <c:v>1719.3017496028624</c:v>
                </c:pt>
                <c:pt idx="243">
                  <c:v>1711.4164434636186</c:v>
                </c:pt>
                <c:pt idx="244">
                  <c:v>1703.558615255839</c:v>
                </c:pt>
                <c:pt idx="245">
                  <c:v>1695.7281830003194</c:v>
                </c:pt>
                <c:pt idx="246">
                  <c:v>1687.9250647038862</c:v>
                </c:pt>
                <c:pt idx="247">
                  <c:v>1680.1491783267993</c:v>
                </c:pt>
                <c:pt idx="248">
                  <c:v>1672.4004418041732</c:v>
                </c:pt>
                <c:pt idx="249">
                  <c:v>1664.6787730310753</c:v>
                </c:pt>
                <c:pt idx="250">
                  <c:v>1656.9840898660186</c:v>
                </c:pt>
                <c:pt idx="251">
                  <c:v>1649.3163101507525</c:v>
                </c:pt>
                <c:pt idx="252">
                  <c:v>1641.6753516955941</c:v>
                </c:pt>
                <c:pt idx="253">
                  <c:v>1634.0611322791956</c:v>
                </c:pt>
                <c:pt idx="254">
                  <c:v>1626.4735696597199</c:v>
                </c:pt>
                <c:pt idx="255">
                  <c:v>1618.9125815785665</c:v>
                </c:pt>
                <c:pt idx="256">
                  <c:v>1611.3780857408128</c:v>
                </c:pt>
                <c:pt idx="257">
                  <c:v>1603.869999842922</c:v>
                </c:pt>
                <c:pt idx="258">
                  <c:v>1596.3882415599364</c:v>
                </c:pt>
                <c:pt idx="259">
                  <c:v>1588.9327285494364</c:v>
                </c:pt>
                <c:pt idx="260">
                  <c:v>1581.5033784494444</c:v>
                </c:pt>
                <c:pt idx="261">
                  <c:v>1574.1001088961202</c:v>
                </c:pt>
                <c:pt idx="262">
                  <c:v>1566.7228374976839</c:v>
                </c:pt>
                <c:pt idx="263">
                  <c:v>1559.371481863287</c:v>
                </c:pt>
                <c:pt idx="264">
                  <c:v>1552.0459595888096</c:v>
                </c:pt>
                <c:pt idx="265">
                  <c:v>1544.7461882580246</c:v>
                </c:pt>
                <c:pt idx="266">
                  <c:v>1537.4720854540064</c:v>
                </c:pt>
                <c:pt idx="267">
                  <c:v>1530.2235687551729</c:v>
                </c:pt>
                <c:pt idx="268">
                  <c:v>1523.0005557324912</c:v>
                </c:pt>
                <c:pt idx="269">
                  <c:v>1515.802963949478</c:v>
                </c:pt>
                <c:pt idx="270">
                  <c:v>1508.6307109892077</c:v>
                </c:pt>
                <c:pt idx="271">
                  <c:v>1501.4837144093763</c:v>
                </c:pt>
                <c:pt idx="272">
                  <c:v>1494.3618917918939</c:v>
                </c:pt>
                <c:pt idx="273">
                  <c:v>1487.2651607133157</c:v>
                </c:pt>
                <c:pt idx="274">
                  <c:v>1480.1934387511283</c:v>
                </c:pt>
                <c:pt idx="275">
                  <c:v>1473.1466434977192</c:v>
                </c:pt>
                <c:pt idx="276">
                  <c:v>1466.1246925482701</c:v>
                </c:pt>
                <c:pt idx="277">
                  <c:v>1459.1275035110011</c:v>
                </c:pt>
                <c:pt idx="278">
                  <c:v>1452.1549940034456</c:v>
                </c:pt>
                <c:pt idx="279">
                  <c:v>1445.2070816580381</c:v>
                </c:pt>
                <c:pt idx="280">
                  <c:v>1438.2836841125682</c:v>
                </c:pt>
                <c:pt idx="281">
                  <c:v>1431.3847190309025</c:v>
                </c:pt>
                <c:pt idx="282">
                  <c:v>1424.5101040873851</c:v>
                </c:pt>
                <c:pt idx="283">
                  <c:v>1417.6597569787118</c:v>
                </c:pt>
                <c:pt idx="284">
                  <c:v>1410.8335954164795</c:v>
                </c:pt>
                <c:pt idx="285">
                  <c:v>1404.0315371346369</c:v>
                </c:pt>
                <c:pt idx="286">
                  <c:v>1397.2534998960036</c:v>
                </c:pt>
                <c:pt idx="287">
                  <c:v>1390.4994014687545</c:v>
                </c:pt>
                <c:pt idx="288">
                  <c:v>1383.7691596704244</c:v>
                </c:pt>
                <c:pt idx="289">
                  <c:v>1377.0626923280943</c:v>
                </c:pt>
                <c:pt idx="290">
                  <c:v>1370.379917303304</c:v>
                </c:pt>
                <c:pt idx="291">
                  <c:v>1363.7207524808764</c:v>
                </c:pt>
                <c:pt idx="292">
                  <c:v>1357.0851157847501</c:v>
                </c:pt>
                <c:pt idx="293">
                  <c:v>1350.4729251668032</c:v>
                </c:pt>
                <c:pt idx="294">
                  <c:v>1343.8840986094147</c:v>
                </c:pt>
                <c:pt idx="295">
                  <c:v>1337.3185541322164</c:v>
                </c:pt>
                <c:pt idx="296">
                  <c:v>1330.776209792326</c:v>
                </c:pt>
                <c:pt idx="297">
                  <c:v>1324.256983678526</c:v>
                </c:pt>
                <c:pt idx="298">
                  <c:v>1317.7607939243026</c:v>
                </c:pt>
                <c:pt idx="299">
                  <c:v>1311.2875587031886</c:v>
                </c:pt>
                <c:pt idx="300">
                  <c:v>1304.8371962241072</c:v>
                </c:pt>
                <c:pt idx="301">
                  <c:v>1298.4096247432462</c:v>
                </c:pt>
                <c:pt idx="302">
                  <c:v>1292.0047625596344</c:v>
                </c:pt>
                <c:pt idx="303">
                  <c:v>1285.6225280228246</c:v>
                </c:pt>
                <c:pt idx="304">
                  <c:v>1279.2628395103093</c:v>
                </c:pt>
                <c:pt idx="305">
                  <c:v>1272.9256154750183</c:v>
                </c:pt>
                <c:pt idx="306">
                  <c:v>1266.6107743959583</c:v>
                </c:pt>
                <c:pt idx="307">
                  <c:v>1260.3182348163973</c:v>
                </c:pt>
                <c:pt idx="308">
                  <c:v>1254.0479153194174</c:v>
                </c:pt>
                <c:pt idx="309">
                  <c:v>1247.7997345570184</c:v>
                </c:pt>
                <c:pt idx="310">
                  <c:v>1241.5736112168233</c:v>
                </c:pt>
                <c:pt idx="311">
                  <c:v>1235.3694640572357</c:v>
                </c:pt>
                <c:pt idx="312">
                  <c:v>1229.1872118860192</c:v>
                </c:pt>
                <c:pt idx="313">
                  <c:v>1223.0267735742673</c:v>
                </c:pt>
                <c:pt idx="314">
                  <c:v>1216.8880680405709</c:v>
                </c:pt>
                <c:pt idx="315">
                  <c:v>1210.771014280821</c:v>
                </c:pt>
                <c:pt idx="316">
                  <c:v>1204.6755313393369</c:v>
                </c:pt>
                <c:pt idx="317">
                  <c:v>1198.6015383291233</c:v>
                </c:pt>
                <c:pt idx="318">
                  <c:v>1192.5489544255834</c:v>
                </c:pt>
                <c:pt idx="319">
                  <c:v>1186.5176988742023</c:v>
                </c:pt>
                <c:pt idx="320">
                  <c:v>1180.5076909819327</c:v>
                </c:pt>
                <c:pt idx="321">
                  <c:v>1174.5188501265075</c:v>
                </c:pt>
                <c:pt idx="322">
                  <c:v>1168.5510957536462</c:v>
                </c:pt>
                <c:pt idx="323">
                  <c:v>1162.6043473770551</c:v>
                </c:pt>
                <c:pt idx="324">
                  <c:v>1156.6785245884384</c:v>
                </c:pt>
                <c:pt idx="325">
                  <c:v>1150.7735470484185</c:v>
                </c:pt>
                <c:pt idx="326">
                  <c:v>1144.8893344904936</c:v>
                </c:pt>
                <c:pt idx="327">
                  <c:v>1139.0258067226678</c:v>
                </c:pt>
                <c:pt idx="328">
                  <c:v>1133.1828836349014</c:v>
                </c:pt>
                <c:pt idx="329">
                  <c:v>1127.3604851944547</c:v>
                </c:pt>
                <c:pt idx="330">
                  <c:v>1121.5585314365744</c:v>
                </c:pt>
                <c:pt idx="331">
                  <c:v>1115.7769424903381</c:v>
                </c:pt>
                <c:pt idx="332">
                  <c:v>1110.0156385556038</c:v>
                </c:pt>
                <c:pt idx="333">
                  <c:v>1104.2745399246633</c:v>
                </c:pt>
                <c:pt idx="334">
                  <c:v>1098.5535669605888</c:v>
                </c:pt>
                <c:pt idx="335">
                  <c:v>1092.852640119585</c:v>
                </c:pt>
                <c:pt idx="336">
                  <c:v>1087.1716799426067</c:v>
                </c:pt>
                <c:pt idx="337">
                  <c:v>1081.5106070581533</c:v>
                </c:pt>
                <c:pt idx="338">
                  <c:v>1075.8693421792414</c:v>
                </c:pt>
                <c:pt idx="339">
                  <c:v>1070.24780611202</c:v>
                </c:pt>
                <c:pt idx="340">
                  <c:v>1064.6459197485528</c:v>
                </c:pt>
                <c:pt idx="341">
                  <c:v>1059.0636040786922</c:v>
                </c:pt>
                <c:pt idx="342">
                  <c:v>1053.500780177972</c:v>
                </c:pt>
                <c:pt idx="343">
                  <c:v>1047.9573692187842</c:v>
                </c:pt>
                <c:pt idx="344">
                  <c:v>1042.433292468515</c:v>
                </c:pt>
                <c:pt idx="345">
                  <c:v>1036.9284712902445</c:v>
                </c:pt>
                <c:pt idx="346">
                  <c:v>1031.4428271448414</c:v>
                </c:pt>
                <c:pt idx="347">
                  <c:v>1025.9762815921276</c:v>
                </c:pt>
                <c:pt idx="348">
                  <c:v>1020.5287562850572</c:v>
                </c:pt>
                <c:pt idx="349">
                  <c:v>1015.1001729827549</c:v>
                </c:pt>
                <c:pt idx="350">
                  <c:v>1009.6904535439971</c:v>
                </c:pt>
                <c:pt idx="351">
                  <c:v>1004.2995199327997</c:v>
                </c:pt>
                <c:pt idx="352">
                  <c:v>998.9272942118987</c:v>
                </c:pt>
                <c:pt idx="353">
                  <c:v>993.57369855113211</c:v>
                </c:pt>
                <c:pt idx="354">
                  <c:v>988.2386552253447</c:v>
                </c:pt>
                <c:pt idx="355">
                  <c:v>982.92208661834593</c:v>
                </c:pt>
                <c:pt idx="356">
                  <c:v>977.62391521476093</c:v>
                </c:pt>
                <c:pt idx="357">
                  <c:v>972.34406361842412</c:v>
                </c:pt>
                <c:pt idx="358">
                  <c:v>967.08245453468408</c:v>
                </c:pt>
                <c:pt idx="359">
                  <c:v>961.83901078344206</c:v>
                </c:pt>
                <c:pt idx="360">
                  <c:v>956.61365529915201</c:v>
                </c:pt>
                <c:pt idx="361">
                  <c:v>951.40631112127448</c:v>
                </c:pt>
                <c:pt idx="362">
                  <c:v>946.21690140754799</c:v>
                </c:pt>
                <c:pt idx="363">
                  <c:v>941.04534943701583</c:v>
                </c:pt>
                <c:pt idx="364">
                  <c:v>935.89157858930412</c:v>
                </c:pt>
                <c:pt idx="365">
                  <c:v>930.75551238466869</c:v>
                </c:pt>
                <c:pt idx="366">
                  <c:v>925.63707443277235</c:v>
                </c:pt>
                <c:pt idx="367">
                  <c:v>920.53618848390761</c:v>
                </c:pt>
                <c:pt idx="368">
                  <c:v>915.45277840268682</c:v>
                </c:pt>
                <c:pt idx="369">
                  <c:v>910.3867681720003</c:v>
                </c:pt>
                <c:pt idx="370">
                  <c:v>905.33808189976844</c:v>
                </c:pt>
                <c:pt idx="371">
                  <c:v>900.30664380846429</c:v>
                </c:pt>
                <c:pt idx="372">
                  <c:v>895.29237826025928</c:v>
                </c:pt>
                <c:pt idx="373">
                  <c:v>890.29520972908358</c:v>
                </c:pt>
                <c:pt idx="374">
                  <c:v>885.31506282018381</c:v>
                </c:pt>
                <c:pt idx="375">
                  <c:v>880.35186226430233</c:v>
                </c:pt>
                <c:pt idx="376">
                  <c:v>875.40553292256664</c:v>
                </c:pt>
                <c:pt idx="377">
                  <c:v>870.47599977927166</c:v>
                </c:pt>
                <c:pt idx="378">
                  <c:v>865.56318795747939</c:v>
                </c:pt>
                <c:pt idx="379">
                  <c:v>860.66702270132373</c:v>
                </c:pt>
                <c:pt idx="380">
                  <c:v>855.78742938532378</c:v>
                </c:pt>
                <c:pt idx="381">
                  <c:v>850.9243335367355</c:v>
                </c:pt>
                <c:pt idx="382">
                  <c:v>846.07766078805435</c:v>
                </c:pt>
                <c:pt idx="383">
                  <c:v>841.24733692451264</c:v>
                </c:pt>
                <c:pt idx="384">
                  <c:v>836.43328786335769</c:v>
                </c:pt>
                <c:pt idx="385">
                  <c:v>831.63543965408462</c:v>
                </c:pt>
                <c:pt idx="386">
                  <c:v>826.85371848798241</c:v>
                </c:pt>
                <c:pt idx="387">
                  <c:v>822.08805069510709</c:v>
                </c:pt>
                <c:pt idx="388">
                  <c:v>817.33836273217457</c:v>
                </c:pt>
                <c:pt idx="389">
                  <c:v>812.60458121608826</c:v>
                </c:pt>
                <c:pt idx="390">
                  <c:v>807.88663288296084</c:v>
                </c:pt>
                <c:pt idx="391">
                  <c:v>803.18444463165361</c:v>
                </c:pt>
                <c:pt idx="392">
                  <c:v>798.49794348861906</c:v>
                </c:pt>
                <c:pt idx="393">
                  <c:v>793.82705662489752</c:v>
                </c:pt>
                <c:pt idx="394">
                  <c:v>789.17171136426623</c:v>
                </c:pt>
                <c:pt idx="395">
                  <c:v>784.53183517020079</c:v>
                </c:pt>
                <c:pt idx="396">
                  <c:v>779.90735565053183</c:v>
                </c:pt>
                <c:pt idx="397">
                  <c:v>775.29820056210156</c:v>
                </c:pt>
                <c:pt idx="398">
                  <c:v>770.70429780959967</c:v>
                </c:pt>
                <c:pt idx="399">
                  <c:v>766.12557544765878</c:v>
                </c:pt>
                <c:pt idx="400">
                  <c:v>761.56196167549933</c:v>
                </c:pt>
                <c:pt idx="401">
                  <c:v>757.01338484787266</c:v>
                </c:pt>
                <c:pt idx="402">
                  <c:v>752.47977346854168</c:v>
                </c:pt>
                <c:pt idx="403">
                  <c:v>747.96105619121226</c:v>
                </c:pt>
                <c:pt idx="404">
                  <c:v>743.45716182884644</c:v>
                </c:pt>
                <c:pt idx="405">
                  <c:v>738.96801933573443</c:v>
                </c:pt>
                <c:pt idx="406">
                  <c:v>734.49355783566716</c:v>
                </c:pt>
                <c:pt idx="407">
                  <c:v>730.03370659516077</c:v>
                </c:pt>
                <c:pt idx="408">
                  <c:v>725.58839504371281</c:v>
                </c:pt>
                <c:pt idx="409">
                  <c:v>721.15755276169511</c:v>
                </c:pt>
                <c:pt idx="410">
                  <c:v>716.74110949525493</c:v>
                </c:pt>
                <c:pt idx="411">
                  <c:v>712.33899514234508</c:v>
                </c:pt>
                <c:pt idx="412">
                  <c:v>707.95113976180437</c:v>
                </c:pt>
                <c:pt idx="413">
                  <c:v>703.57747357452172</c:v>
                </c:pt>
                <c:pt idx="414">
                  <c:v>699.21792695714976</c:v>
                </c:pt>
                <c:pt idx="415">
                  <c:v>694.8724304549105</c:v>
                </c:pt>
                <c:pt idx="416">
                  <c:v>690.54091476669419</c:v>
                </c:pt>
                <c:pt idx="417">
                  <c:v>686.22331076368573</c:v>
                </c:pt>
                <c:pt idx="418">
                  <c:v>681.91954946887563</c:v>
                </c:pt>
                <c:pt idx="419">
                  <c:v>677.62956208406831</c:v>
                </c:pt>
                <c:pt idx="420">
                  <c:v>673.3532799675304</c:v>
                </c:pt>
                <c:pt idx="421">
                  <c:v>669.09063464027713</c:v>
                </c:pt>
                <c:pt idx="422">
                  <c:v>664.84155780213769</c:v>
                </c:pt>
                <c:pt idx="423">
                  <c:v>660.60598130497965</c:v>
                </c:pt>
                <c:pt idx="424">
                  <c:v>656.38383718227851</c:v>
                </c:pt>
                <c:pt idx="425">
                  <c:v>652.17505763142253</c:v>
                </c:pt>
                <c:pt idx="426">
                  <c:v>647.97957501650671</c:v>
                </c:pt>
                <c:pt idx="427">
                  <c:v>643.7973218767147</c:v>
                </c:pt>
                <c:pt idx="428">
                  <c:v>639.62823091677274</c:v>
                </c:pt>
                <c:pt idx="429">
                  <c:v>635.47223502208362</c:v>
                </c:pt>
                <c:pt idx="430">
                  <c:v>631.32926723753917</c:v>
                </c:pt>
                <c:pt idx="431">
                  <c:v>627.19926079150173</c:v>
                </c:pt>
                <c:pt idx="432">
                  <c:v>623.08214908462833</c:v>
                </c:pt>
                <c:pt idx="433">
                  <c:v>618.97786569080199</c:v>
                </c:pt>
                <c:pt idx="434">
                  <c:v>614.88634435620042</c:v>
                </c:pt>
                <c:pt idx="435">
                  <c:v>610.80751900651376</c:v>
                </c:pt>
                <c:pt idx="436">
                  <c:v>606.74132374065812</c:v>
                </c:pt>
                <c:pt idx="437">
                  <c:v>602.68769284125301</c:v>
                </c:pt>
                <c:pt idx="438">
                  <c:v>598.6465607622813</c:v>
                </c:pt>
                <c:pt idx="439">
                  <c:v>594.61786213840242</c:v>
                </c:pt>
                <c:pt idx="440">
                  <c:v>590.60153177936445</c:v>
                </c:pt>
                <c:pt idx="441">
                  <c:v>586.59750468863058</c:v>
                </c:pt>
                <c:pt idx="442">
                  <c:v>582.60571602961863</c:v>
                </c:pt>
                <c:pt idx="443">
                  <c:v>578.62610116225551</c:v>
                </c:pt>
                <c:pt idx="444">
                  <c:v>574.65859562318656</c:v>
                </c:pt>
                <c:pt idx="445">
                  <c:v>570.70313513159635</c:v>
                </c:pt>
                <c:pt idx="446">
                  <c:v>566.75965558781172</c:v>
                </c:pt>
                <c:pt idx="447">
                  <c:v>562.82809307888965</c:v>
                </c:pt>
                <c:pt idx="448">
                  <c:v>558.9083838739607</c:v>
                </c:pt>
                <c:pt idx="449">
                  <c:v>555.00046442772145</c:v>
                </c:pt>
                <c:pt idx="450">
                  <c:v>551.10427138066734</c:v>
                </c:pt>
                <c:pt idx="451">
                  <c:v>547.21974155560019</c:v>
                </c:pt>
                <c:pt idx="452">
                  <c:v>543.34681196903693</c:v>
                </c:pt>
                <c:pt idx="453">
                  <c:v>539.48541981584276</c:v>
                </c:pt>
                <c:pt idx="454">
                  <c:v>535.63550248739193</c:v>
                </c:pt>
                <c:pt idx="455">
                  <c:v>531.79699755806359</c:v>
                </c:pt>
                <c:pt idx="456">
                  <c:v>527.96984279082972</c:v>
                </c:pt>
                <c:pt idx="457">
                  <c:v>524.15397614004905</c:v>
                </c:pt>
                <c:pt idx="458">
                  <c:v>520.34933575123432</c:v>
                </c:pt>
                <c:pt idx="459">
                  <c:v>516.55585995476576</c:v>
                </c:pt>
                <c:pt idx="460">
                  <c:v>512.7734872828878</c:v>
                </c:pt>
                <c:pt idx="461">
                  <c:v>509.00215644526179</c:v>
                </c:pt>
                <c:pt idx="462">
                  <c:v>505.24180635923403</c:v>
                </c:pt>
                <c:pt idx="463">
                  <c:v>501.49237611910212</c:v>
                </c:pt>
                <c:pt idx="464">
                  <c:v>497.75380502638291</c:v>
                </c:pt>
                <c:pt idx="465">
                  <c:v>494.02603256536531</c:v>
                </c:pt>
                <c:pt idx="466">
                  <c:v>490.30899842476356</c:v>
                </c:pt>
                <c:pt idx="467">
                  <c:v>486.60264248072053</c:v>
                </c:pt>
                <c:pt idx="468">
                  <c:v>482.90690480355988</c:v>
                </c:pt>
                <c:pt idx="469">
                  <c:v>479.22172566896188</c:v>
                </c:pt>
                <c:pt idx="470">
                  <c:v>475.5470455402683</c:v>
                </c:pt>
                <c:pt idx="471">
                  <c:v>471.88280508012394</c:v>
                </c:pt>
                <c:pt idx="472">
                  <c:v>468.22894514838117</c:v>
                </c:pt>
                <c:pt idx="473">
                  <c:v>464.58540680419537</c:v>
                </c:pt>
                <c:pt idx="474">
                  <c:v>460.95213130532647</c:v>
                </c:pt>
                <c:pt idx="475">
                  <c:v>457.32906010511215</c:v>
                </c:pt>
                <c:pt idx="476">
                  <c:v>453.71613486131537</c:v>
                </c:pt>
                <c:pt idx="477">
                  <c:v>450.11329742262024</c:v>
                </c:pt>
                <c:pt idx="478">
                  <c:v>446.52048985144938</c:v>
                </c:pt>
                <c:pt idx="479">
                  <c:v>442.93765439625713</c:v>
                </c:pt>
                <c:pt idx="480">
                  <c:v>439.36473351690802</c:v>
                </c:pt>
                <c:pt idx="481">
                  <c:v>435.80166987373377</c:v>
                </c:pt>
                <c:pt idx="482">
                  <c:v>432.2484063245065</c:v>
                </c:pt>
                <c:pt idx="483">
                  <c:v>428.70488593188929</c:v>
                </c:pt>
                <c:pt idx="484">
                  <c:v>425.17105196017656</c:v>
                </c:pt>
                <c:pt idx="485">
                  <c:v>421.64684788367595</c:v>
                </c:pt>
                <c:pt idx="486">
                  <c:v>418.13221737157437</c:v>
                </c:pt>
                <c:pt idx="487">
                  <c:v>414.62710430074367</c:v>
                </c:pt>
                <c:pt idx="488">
                  <c:v>411.13145275504212</c:v>
                </c:pt>
                <c:pt idx="489">
                  <c:v>407.64520701995934</c:v>
                </c:pt>
                <c:pt idx="490">
                  <c:v>404.16831159006688</c:v>
                </c:pt>
                <c:pt idx="491">
                  <c:v>400.70071116063627</c:v>
                </c:pt>
                <c:pt idx="492">
                  <c:v>397.24235063741799</c:v>
                </c:pt>
                <c:pt idx="493">
                  <c:v>393.79317513105343</c:v>
                </c:pt>
                <c:pt idx="494">
                  <c:v>390.35312996173161</c:v>
                </c:pt>
                <c:pt idx="495">
                  <c:v>386.922160653834</c:v>
                </c:pt>
                <c:pt idx="496">
                  <c:v>383.50021293896134</c:v>
                </c:pt>
                <c:pt idx="497">
                  <c:v>380.08723276315141</c:v>
                </c:pt>
                <c:pt idx="498">
                  <c:v>376.68316627453896</c:v>
                </c:pt>
                <c:pt idx="499">
                  <c:v>373.28795982801239</c:v>
                </c:pt>
                <c:pt idx="500">
                  <c:v>369.9015600005805</c:v>
                </c:pt>
                <c:pt idx="501">
                  <c:v>366.52391356296721</c:v>
                </c:pt>
                <c:pt idx="502">
                  <c:v>363.15496750731836</c:v>
                </c:pt>
                <c:pt idx="503">
                  <c:v>359.79466903206776</c:v>
                </c:pt>
                <c:pt idx="504">
                  <c:v>356.44296554263565</c:v>
                </c:pt>
                <c:pt idx="505">
                  <c:v>353.0998046642344</c:v>
                </c:pt>
                <c:pt idx="506">
                  <c:v>349.76513422417338</c:v>
                </c:pt>
                <c:pt idx="507">
                  <c:v>346.43890226908843</c:v>
                </c:pt>
                <c:pt idx="508">
                  <c:v>343.12105705050635</c:v>
                </c:pt>
                <c:pt idx="509">
                  <c:v>339.81154703718494</c:v>
                </c:pt>
                <c:pt idx="510">
                  <c:v>336.51032091115485</c:v>
                </c:pt>
                <c:pt idx="511">
                  <c:v>333.21732756608981</c:v>
                </c:pt>
                <c:pt idx="512">
                  <c:v>329.93251610381412</c:v>
                </c:pt>
                <c:pt idx="513">
                  <c:v>326.65583584734122</c:v>
                </c:pt>
                <c:pt idx="514">
                  <c:v>323.38723632923211</c:v>
                </c:pt>
                <c:pt idx="515">
                  <c:v>320.12666729764896</c:v>
                </c:pt>
                <c:pt idx="516">
                  <c:v>316.87407871519099</c:v>
                </c:pt>
                <c:pt idx="517">
                  <c:v>313.62942075679894</c:v>
                </c:pt>
                <c:pt idx="518">
                  <c:v>310.39264381557587</c:v>
                </c:pt>
                <c:pt idx="519">
                  <c:v>307.16369849882904</c:v>
                </c:pt>
                <c:pt idx="520">
                  <c:v>303.94253562806989</c:v>
                </c:pt>
                <c:pt idx="521">
                  <c:v>300.72910624273936</c:v>
                </c:pt>
                <c:pt idx="522">
                  <c:v>297.52336159461993</c:v>
                </c:pt>
                <c:pt idx="523">
                  <c:v>294.32525315924431</c:v>
                </c:pt>
                <c:pt idx="524">
                  <c:v>291.13473261610488</c:v>
                </c:pt>
                <c:pt idx="525">
                  <c:v>287.95175187356654</c:v>
                </c:pt>
                <c:pt idx="526">
                  <c:v>284.77626305373269</c:v>
                </c:pt>
                <c:pt idx="527">
                  <c:v>281.60821848918567</c:v>
                </c:pt>
                <c:pt idx="528">
                  <c:v>278.44757073881919</c:v>
                </c:pt>
                <c:pt idx="529">
                  <c:v>275.29427257479983</c:v>
                </c:pt>
                <c:pt idx="530">
                  <c:v>272.14827698675799</c:v>
                </c:pt>
                <c:pt idx="531">
                  <c:v>269.0095371841162</c:v>
                </c:pt>
                <c:pt idx="532">
                  <c:v>265.87800659352797</c:v>
                </c:pt>
                <c:pt idx="533">
                  <c:v>262.75363886143896</c:v>
                </c:pt>
                <c:pt idx="534">
                  <c:v>259.6363878515258</c:v>
                </c:pt>
                <c:pt idx="535">
                  <c:v>256.52620764586027</c:v>
                </c:pt>
                <c:pt idx="536">
                  <c:v>253.42305254677194</c:v>
                </c:pt>
                <c:pt idx="537">
                  <c:v>250.32687707591685</c:v>
                </c:pt>
                <c:pt idx="538">
                  <c:v>247.23763597288053</c:v>
                </c:pt>
                <c:pt idx="539">
                  <c:v>244.15528420146438</c:v>
                </c:pt>
                <c:pt idx="540">
                  <c:v>241.07977693874273</c:v>
                </c:pt>
                <c:pt idx="541">
                  <c:v>238.01106958088349</c:v>
                </c:pt>
                <c:pt idx="542">
                  <c:v>234.9491177550226</c:v>
                </c:pt>
                <c:pt idx="543">
                  <c:v>231.89387729830923</c:v>
                </c:pt>
                <c:pt idx="544">
                  <c:v>228.84530426908168</c:v>
                </c:pt>
                <c:pt idx="545">
                  <c:v>225.80335495105828</c:v>
                </c:pt>
                <c:pt idx="546">
                  <c:v>222.76798584472272</c:v>
                </c:pt>
                <c:pt idx="547">
                  <c:v>219.73915367174777</c:v>
                </c:pt>
                <c:pt idx="548">
                  <c:v>216.7168153761595</c:v>
                </c:pt>
                <c:pt idx="549">
                  <c:v>213.70092812457005</c:v>
                </c:pt>
                <c:pt idx="550">
                  <c:v>210.69144929733011</c:v>
                </c:pt>
                <c:pt idx="551">
                  <c:v>207.688336506224</c:v>
                </c:pt>
                <c:pt idx="552">
                  <c:v>204.69154757770593</c:v>
                </c:pt>
                <c:pt idx="553">
                  <c:v>201.70104055872071</c:v>
                </c:pt>
                <c:pt idx="554">
                  <c:v>198.71677372438717</c:v>
                </c:pt>
                <c:pt idx="555">
                  <c:v>195.7387055651925</c:v>
                </c:pt>
                <c:pt idx="556">
                  <c:v>192.76679479607265</c:v>
                </c:pt>
                <c:pt idx="557">
                  <c:v>189.80100035454961</c:v>
                </c:pt>
                <c:pt idx="558">
                  <c:v>186.84128139840323</c:v>
                </c:pt>
                <c:pt idx="559">
                  <c:v>183.88759730567108</c:v>
                </c:pt>
                <c:pt idx="560">
                  <c:v>180.93990768000367</c:v>
                </c:pt>
                <c:pt idx="561">
                  <c:v>177.99817234903458</c:v>
                </c:pt>
                <c:pt idx="562">
                  <c:v>175.06235135576571</c:v>
                </c:pt>
                <c:pt idx="563">
                  <c:v>172.13240497277002</c:v>
                </c:pt>
                <c:pt idx="564">
                  <c:v>169.20829368682462</c:v>
                </c:pt>
                <c:pt idx="565">
                  <c:v>166.28997821660596</c:v>
                </c:pt>
                <c:pt idx="566">
                  <c:v>163.3774194935977</c:v>
                </c:pt>
                <c:pt idx="567">
                  <c:v>160.47057867838885</c:v>
                </c:pt>
                <c:pt idx="568">
                  <c:v>157.56941715229186</c:v>
                </c:pt>
                <c:pt idx="569">
                  <c:v>154.67389651757549</c:v>
                </c:pt>
                <c:pt idx="570">
                  <c:v>151.78397859956021</c:v>
                </c:pt>
                <c:pt idx="571">
                  <c:v>148.89962545011076</c:v>
                </c:pt>
                <c:pt idx="572">
                  <c:v>146.02079933902132</c:v>
                </c:pt>
                <c:pt idx="573">
                  <c:v>143.14746275727521</c:v>
                </c:pt>
                <c:pt idx="574">
                  <c:v>140.27957842402975</c:v>
                </c:pt>
                <c:pt idx="575">
                  <c:v>137.41710927544045</c:v>
                </c:pt>
                <c:pt idx="576">
                  <c:v>134.56001847374137</c:v>
                </c:pt>
                <c:pt idx="577">
                  <c:v>131.70826940561528</c:v>
                </c:pt>
                <c:pt idx="578">
                  <c:v>128.86182567218202</c:v>
                </c:pt>
                <c:pt idx="579">
                  <c:v>126.02065110692638</c:v>
                </c:pt>
                <c:pt idx="580">
                  <c:v>123.18470975753735</c:v>
                </c:pt>
                <c:pt idx="581">
                  <c:v>120.35396589848096</c:v>
                </c:pt>
                <c:pt idx="582">
                  <c:v>117.52838402820635</c:v>
                </c:pt>
                <c:pt idx="583">
                  <c:v>114.70792886332492</c:v>
                </c:pt>
                <c:pt idx="584">
                  <c:v>111.89256534582819</c:v>
                </c:pt>
                <c:pt idx="585">
                  <c:v>109.08225863633561</c:v>
                </c:pt>
                <c:pt idx="586">
                  <c:v>106.27697412364068</c:v>
                </c:pt>
                <c:pt idx="587">
                  <c:v>103.47667741167243</c:v>
                </c:pt>
                <c:pt idx="588">
                  <c:v>100.68133433253388</c:v>
                </c:pt>
                <c:pt idx="589">
                  <c:v>97.890910936257569</c:v>
                </c:pt>
                <c:pt idx="590">
                  <c:v>95.105373498023255</c:v>
                </c:pt>
                <c:pt idx="591">
                  <c:v>92.3246885118715</c:v>
                </c:pt>
                <c:pt idx="592">
                  <c:v>89.548822694661794</c:v>
                </c:pt>
                <c:pt idx="593">
                  <c:v>86.777742989099352</c:v>
                </c:pt>
                <c:pt idx="594">
                  <c:v>84.011416549765272</c:v>
                </c:pt>
                <c:pt idx="595">
                  <c:v>81.249810761277331</c:v>
                </c:pt>
                <c:pt idx="596">
                  <c:v>78.492893229442416</c:v>
                </c:pt>
                <c:pt idx="597">
                  <c:v>75.740631776599912</c:v>
                </c:pt>
                <c:pt idx="598">
                  <c:v>72.992994447675301</c:v>
                </c:pt>
                <c:pt idx="599">
                  <c:v>70.249949511344312</c:v>
                </c:pt>
                <c:pt idx="600">
                  <c:v>67.511465456540463</c:v>
                </c:pt>
                <c:pt idx="601">
                  <c:v>64.777510989893926</c:v>
                </c:pt>
                <c:pt idx="602">
                  <c:v>62.048055042483611</c:v>
                </c:pt>
                <c:pt idx="603">
                  <c:v>59.323066760989605</c:v>
                </c:pt>
                <c:pt idx="604">
                  <c:v>56.602515521663008</c:v>
                </c:pt>
                <c:pt idx="605">
                  <c:v>53.88637090937118</c:v>
                </c:pt>
                <c:pt idx="606">
                  <c:v>51.174602736922679</c:v>
                </c:pt>
                <c:pt idx="607">
                  <c:v>48.467181036918191</c:v>
                </c:pt>
                <c:pt idx="608">
                  <c:v>45.764076058723731</c:v>
                </c:pt>
                <c:pt idx="609">
                  <c:v>43.065258272428764</c:v>
                </c:pt>
                <c:pt idx="610">
                  <c:v>40.370698366983561</c:v>
                </c:pt>
                <c:pt idx="611">
                  <c:v>37.680367252061842</c:v>
                </c:pt>
                <c:pt idx="612">
                  <c:v>34.994236054335488</c:v>
                </c:pt>
                <c:pt idx="613">
                  <c:v>32.312276122829644</c:v>
                </c:pt>
                <c:pt idx="614">
                  <c:v>29.63445902170497</c:v>
                </c:pt>
                <c:pt idx="615">
                  <c:v>26.960756536078406</c:v>
                </c:pt>
                <c:pt idx="616">
                  <c:v>24.291140668065054</c:v>
                </c:pt>
                <c:pt idx="617">
                  <c:v>21.625583636778174</c:v>
                </c:pt>
                <c:pt idx="618">
                  <c:v>18.964057885314105</c:v>
                </c:pt>
                <c:pt idx="619">
                  <c:v>16.306536066316767</c:v>
                </c:pt>
                <c:pt idx="620">
                  <c:v>13.652991054783342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45-47D3-93EE-5716F9EEF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693968"/>
        <c:axId val="507692000"/>
      </c:scatterChart>
      <c:valAx>
        <c:axId val="507693968"/>
        <c:scaling>
          <c:orientation val="minMax"/>
          <c:min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Niveau [msm]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2000"/>
        <c:crosses val="autoZero"/>
        <c:crossBetween val="midCat"/>
      </c:valAx>
      <c:valAx>
        <c:axId val="50769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 [hm³]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3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67856971330318"/>
          <c:y val="0.75043142352253212"/>
          <c:w val="0.3248943051722884"/>
          <c:h val="0.1327041057813199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N = f(V)</a:t>
            </a:r>
            <a:endParaRPr lang="en-GB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63573129514772"/>
          <c:y val="0.46717221322944386"/>
          <c:w val="0.71350132171952951"/>
          <c:h val="0.4464972975938983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6675" cap="rnd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9.4381883578415343E-2"/>
                  <c:y val="-0.39075841030803543"/>
                </c:manualLayout>
              </c:layout>
              <c:numFmt formatCode="0.000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'Reservoir Curves'!$D$12:$D$632</c:f>
              <c:numCache>
                <c:formatCode>0.00</c:formatCode>
                <c:ptCount val="621"/>
                <c:pt idx="0">
                  <c:v>4613.2296132812917</c:v>
                </c:pt>
                <c:pt idx="1">
                  <c:v>4596.6397551675036</c:v>
                </c:pt>
                <c:pt idx="2">
                  <c:v>4580.0916320262186</c:v>
                </c:pt>
                <c:pt idx="3">
                  <c:v>4563.5852288906171</c:v>
                </c:pt>
                <c:pt idx="4">
                  <c:v>4547.1205302285671</c:v>
                </c:pt>
                <c:pt idx="5">
                  <c:v>4530.6975199421577</c:v>
                </c:pt>
                <c:pt idx="6">
                  <c:v>4514.3161813919141</c:v>
                </c:pt>
                <c:pt idx="7">
                  <c:v>4497.9764973744459</c:v>
                </c:pt>
                <c:pt idx="8">
                  <c:v>4481.6784501336224</c:v>
                </c:pt>
                <c:pt idx="9">
                  <c:v>4465.4220213773369</c:v>
                </c:pt>
                <c:pt idx="10">
                  <c:v>4449.2071922579489</c:v>
                </c:pt>
                <c:pt idx="11">
                  <c:v>4433.0339433918416</c:v>
                </c:pt>
                <c:pt idx="12">
                  <c:v>4416.9022548510402</c:v>
                </c:pt>
                <c:pt idx="13">
                  <c:v>4400.8121061753191</c:v>
                </c:pt>
                <c:pt idx="14">
                  <c:v>4384.7634763656824</c:v>
                </c:pt>
                <c:pt idx="15">
                  <c:v>4368.7563438969373</c:v>
                </c:pt>
                <c:pt idx="16">
                  <c:v>4352.7906867079146</c:v>
                </c:pt>
                <c:pt idx="17">
                  <c:v>4336.8664822200953</c:v>
                </c:pt>
                <c:pt idx="18">
                  <c:v>4320.9837073255039</c:v>
                </c:pt>
                <c:pt idx="19">
                  <c:v>4305.1423383922956</c:v>
                </c:pt>
                <c:pt idx="20">
                  <c:v>4289.342351282452</c:v>
                </c:pt>
                <c:pt idx="21">
                  <c:v>4273.5837213322229</c:v>
                </c:pt>
                <c:pt idx="22">
                  <c:v>4257.8664233702875</c:v>
                </c:pt>
                <c:pt idx="23">
                  <c:v>4242.1904317144945</c:v>
                </c:pt>
                <c:pt idx="24">
                  <c:v>4226.5557201690681</c:v>
                </c:pt>
                <c:pt idx="25">
                  <c:v>4210.9622620432347</c:v>
                </c:pt>
                <c:pt idx="26">
                  <c:v>4195.4100301381841</c:v>
                </c:pt>
                <c:pt idx="27">
                  <c:v>4179.898996759177</c:v>
                </c:pt>
                <c:pt idx="28">
                  <c:v>4164.4291337071627</c:v>
                </c:pt>
                <c:pt idx="29">
                  <c:v>4149.000412301597</c:v>
                </c:pt>
                <c:pt idx="30">
                  <c:v>4133.6128033557616</c:v>
                </c:pt>
                <c:pt idx="31">
                  <c:v>4118.2662772084295</c:v>
                </c:pt>
                <c:pt idx="32">
                  <c:v>4102.9608037005819</c:v>
                </c:pt>
                <c:pt idx="33">
                  <c:v>4087.6963521968282</c:v>
                </c:pt>
                <c:pt idx="34">
                  <c:v>4072.4728915751621</c:v>
                </c:pt>
                <c:pt idx="35">
                  <c:v>4057.2903902409307</c:v>
                </c:pt>
                <c:pt idx="36">
                  <c:v>4042.1488161189191</c:v>
                </c:pt>
                <c:pt idx="37">
                  <c:v>4027.0481366575405</c:v>
                </c:pt>
                <c:pt idx="38">
                  <c:v>4011.9883188502572</c:v>
                </c:pt>
                <c:pt idx="39">
                  <c:v>3996.9693291992589</c:v>
                </c:pt>
                <c:pt idx="40">
                  <c:v>3981.9911337620288</c:v>
                </c:pt>
                <c:pt idx="41">
                  <c:v>3967.0536981196783</c:v>
                </c:pt>
                <c:pt idx="42">
                  <c:v>3952.1569874020934</c:v>
                </c:pt>
                <c:pt idx="43">
                  <c:v>3937.3009662697732</c:v>
                </c:pt>
                <c:pt idx="44">
                  <c:v>3922.4855989394418</c:v>
                </c:pt>
                <c:pt idx="45">
                  <c:v>3907.7108491719409</c:v>
                </c:pt>
                <c:pt idx="46">
                  <c:v>3892.976680273161</c:v>
                </c:pt>
                <c:pt idx="47">
                  <c:v>3878.2830551070801</c:v>
                </c:pt>
                <c:pt idx="48">
                  <c:v>3863.6299360911071</c:v>
                </c:pt>
                <c:pt idx="49">
                  <c:v>3849.0172851970128</c:v>
                </c:pt>
                <c:pt idx="50">
                  <c:v>3834.4450639579154</c:v>
                </c:pt>
                <c:pt idx="51">
                  <c:v>3819.9132334743335</c:v>
                </c:pt>
                <c:pt idx="52">
                  <c:v>3805.421754406736</c:v>
                </c:pt>
                <c:pt idx="53">
                  <c:v>3790.9705869801983</c:v>
                </c:pt>
                <c:pt idx="54">
                  <c:v>3776.559691003029</c:v>
                </c:pt>
                <c:pt idx="55">
                  <c:v>3762.1890258369676</c:v>
                </c:pt>
                <c:pt idx="56">
                  <c:v>3747.8585504381626</c:v>
                </c:pt>
                <c:pt idx="57">
                  <c:v>3733.5682233213156</c:v>
                </c:pt>
                <c:pt idx="58">
                  <c:v>3719.3180025973998</c:v>
                </c:pt>
                <c:pt idx="59">
                  <c:v>3705.1078459503769</c:v>
                </c:pt>
                <c:pt idx="60">
                  <c:v>3690.9377106576867</c:v>
                </c:pt>
                <c:pt idx="61">
                  <c:v>3676.8075535716198</c:v>
                </c:pt>
                <c:pt idx="62">
                  <c:v>3662.717331144464</c:v>
                </c:pt>
                <c:pt idx="63">
                  <c:v>3648.6669994210533</c:v>
                </c:pt>
                <c:pt idx="64">
                  <c:v>3634.6565140364401</c:v>
                </c:pt>
                <c:pt idx="65">
                  <c:v>3620.685830221948</c:v>
                </c:pt>
                <c:pt idx="66">
                  <c:v>3606.7549028172798</c:v>
                </c:pt>
                <c:pt idx="67">
                  <c:v>3592.8636862518906</c:v>
                </c:pt>
                <c:pt idx="68">
                  <c:v>3579.0121345738589</c:v>
                </c:pt>
                <c:pt idx="69">
                  <c:v>3565.2002014275349</c:v>
                </c:pt>
                <c:pt idx="70">
                  <c:v>3551.4278400684416</c:v>
                </c:pt>
                <c:pt idx="71">
                  <c:v>3537.695003371191</c:v>
                </c:pt>
                <c:pt idx="72">
                  <c:v>3524.0016438169114</c:v>
                </c:pt>
                <c:pt idx="73">
                  <c:v>3510.3477135062858</c:v>
                </c:pt>
                <c:pt idx="74">
                  <c:v>3496.7331641642086</c:v>
                </c:pt>
                <c:pt idx="75">
                  <c:v>3483.1579471276782</c:v>
                </c:pt>
                <c:pt idx="76">
                  <c:v>3469.6220133634924</c:v>
                </c:pt>
                <c:pt idx="77">
                  <c:v>3456.1253134663857</c:v>
                </c:pt>
                <c:pt idx="78">
                  <c:v>3442.6677976562351</c:v>
                </c:pt>
                <c:pt idx="79">
                  <c:v>3429.2494157855108</c:v>
                </c:pt>
                <c:pt idx="80">
                  <c:v>3415.8701173439331</c:v>
                </c:pt>
                <c:pt idx="81">
                  <c:v>3402.5298514479946</c:v>
                </c:pt>
                <c:pt idx="82">
                  <c:v>3389.2285668633122</c:v>
                </c:pt>
                <c:pt idx="83">
                  <c:v>3375.9662119866989</c:v>
                </c:pt>
                <c:pt idx="84">
                  <c:v>3362.7427348694473</c:v>
                </c:pt>
                <c:pt idx="85">
                  <c:v>3349.5580831959087</c:v>
                </c:pt>
                <c:pt idx="86">
                  <c:v>3336.4122043074749</c:v>
                </c:pt>
                <c:pt idx="87">
                  <c:v>3323.3050451925665</c:v>
                </c:pt>
                <c:pt idx="88">
                  <c:v>3310.2365524877969</c:v>
                </c:pt>
                <c:pt idx="89">
                  <c:v>3297.2066724954348</c:v>
                </c:pt>
                <c:pt idx="90">
                  <c:v>3284.2153511638462</c:v>
                </c:pt>
                <c:pt idx="91">
                  <c:v>3271.2625341061212</c:v>
                </c:pt>
                <c:pt idx="92">
                  <c:v>3258.3481666019361</c:v>
                </c:pt>
                <c:pt idx="93">
                  <c:v>3245.472193585214</c:v>
                </c:pt>
                <c:pt idx="94">
                  <c:v>3232.6345596592582</c:v>
                </c:pt>
                <c:pt idx="95">
                  <c:v>3219.8352090997796</c:v>
                </c:pt>
                <c:pt idx="96">
                  <c:v>3207.0740858565259</c:v>
                </c:pt>
                <c:pt idx="97">
                  <c:v>3194.3511335467629</c:v>
                </c:pt>
                <c:pt idx="98">
                  <c:v>3181.6662954589992</c:v>
                </c:pt>
                <c:pt idx="99">
                  <c:v>3169.019514573476</c:v>
                </c:pt>
                <c:pt idx="100">
                  <c:v>3156.4107335388835</c:v>
                </c:pt>
                <c:pt idx="101">
                  <c:v>3143.8398946919187</c:v>
                </c:pt>
                <c:pt idx="102">
                  <c:v>3131.3069400561217</c:v>
                </c:pt>
                <c:pt idx="103">
                  <c:v>3118.8118113365199</c:v>
                </c:pt>
                <c:pt idx="104">
                  <c:v>3106.3544499282434</c:v>
                </c:pt>
                <c:pt idx="105">
                  <c:v>3093.9347969246737</c:v>
                </c:pt>
                <c:pt idx="106">
                  <c:v>3081.5527931016113</c:v>
                </c:pt>
                <c:pt idx="107">
                  <c:v>3069.2083789517346</c:v>
                </c:pt>
                <c:pt idx="108">
                  <c:v>3056.9014946389652</c:v>
                </c:pt>
                <c:pt idx="109">
                  <c:v>3044.6320800485264</c:v>
                </c:pt>
                <c:pt idx="110">
                  <c:v>3032.4000747592363</c:v>
                </c:pt>
                <c:pt idx="111">
                  <c:v>3020.205418058642</c:v>
                </c:pt>
                <c:pt idx="112">
                  <c:v>3008.0480489446491</c:v>
                </c:pt>
                <c:pt idx="113">
                  <c:v>2995.9279061162088</c:v>
                </c:pt>
                <c:pt idx="114">
                  <c:v>2983.8449279919441</c:v>
                </c:pt>
                <c:pt idx="115">
                  <c:v>2971.7990526971116</c:v>
                </c:pt>
                <c:pt idx="116">
                  <c:v>2959.790218082926</c:v>
                </c:pt>
                <c:pt idx="117">
                  <c:v>2947.8183617118921</c:v>
                </c:pt>
                <c:pt idx="118">
                  <c:v>2935.8834208710759</c:v>
                </c:pt>
                <c:pt idx="119">
                  <c:v>2923.9853325662843</c:v>
                </c:pt>
                <c:pt idx="120">
                  <c:v>2912.1240335323091</c:v>
                </c:pt>
                <c:pt idx="121">
                  <c:v>2900.2994602319959</c:v>
                </c:pt>
                <c:pt idx="122">
                  <c:v>2888.5115488506563</c:v>
                </c:pt>
                <c:pt idx="123">
                  <c:v>2876.7602353144612</c:v>
                </c:pt>
                <c:pt idx="124">
                  <c:v>2865.0454552767042</c:v>
                </c:pt>
                <c:pt idx="125">
                  <c:v>2853.3671441366605</c:v>
                </c:pt>
                <c:pt idx="126">
                  <c:v>2841.7252370132774</c:v>
                </c:pt>
                <c:pt idx="127">
                  <c:v>2830.1196687824267</c:v>
                </c:pt>
                <c:pt idx="128">
                  <c:v>2818.5503740601416</c:v>
                </c:pt>
                <c:pt idx="129">
                  <c:v>2807.0172871960967</c:v>
                </c:pt>
                <c:pt idx="130">
                  <c:v>2795.5203423041094</c:v>
                </c:pt>
                <c:pt idx="131">
                  <c:v>2784.0594732288446</c:v>
                </c:pt>
                <c:pt idx="132">
                  <c:v>2772.6346135795757</c:v>
                </c:pt>
                <c:pt idx="133">
                  <c:v>2761.2456967122562</c:v>
                </c:pt>
                <c:pt idx="134">
                  <c:v>2749.8926557388331</c:v>
                </c:pt>
                <c:pt idx="135">
                  <c:v>2738.575423532835</c:v>
                </c:pt>
                <c:pt idx="136">
                  <c:v>2727.293932724715</c:v>
                </c:pt>
                <c:pt idx="137">
                  <c:v>2716.0481157027825</c:v>
                </c:pt>
                <c:pt idx="138">
                  <c:v>2704.8379046197224</c:v>
                </c:pt>
                <c:pt idx="139">
                  <c:v>2693.6632314035378</c:v>
                </c:pt>
                <c:pt idx="140">
                  <c:v>2682.5240277382254</c:v>
                </c:pt>
                <c:pt idx="141">
                  <c:v>2671.42022508636</c:v>
                </c:pt>
                <c:pt idx="142">
                  <c:v>2660.3517546776857</c:v>
                </c:pt>
                <c:pt idx="143">
                  <c:v>2649.3185475202918</c:v>
                </c:pt>
                <c:pt idx="144">
                  <c:v>2638.3205343894369</c:v>
                </c:pt>
                <c:pt idx="145">
                  <c:v>2627.3576458545576</c:v>
                </c:pt>
                <c:pt idx="146">
                  <c:v>2616.4298122492328</c:v>
                </c:pt>
                <c:pt idx="147">
                  <c:v>2605.5369637012191</c:v>
                </c:pt>
                <c:pt idx="148">
                  <c:v>2594.6790301177825</c:v>
                </c:pt>
                <c:pt idx="149">
                  <c:v>2583.8559411910537</c:v>
                </c:pt>
                <c:pt idx="150">
                  <c:v>2573.0676264054782</c:v>
                </c:pt>
                <c:pt idx="151">
                  <c:v>2562.3140150359541</c:v>
                </c:pt>
                <c:pt idx="152">
                  <c:v>2551.5950361469004</c:v>
                </c:pt>
                <c:pt idx="153">
                  <c:v>2540.9106186013378</c:v>
                </c:pt>
                <c:pt idx="154">
                  <c:v>2530.2606910592585</c:v>
                </c:pt>
                <c:pt idx="155">
                  <c:v>2519.6451819741342</c:v>
                </c:pt>
                <c:pt idx="156">
                  <c:v>2509.0640196066524</c:v>
                </c:pt>
                <c:pt idx="157">
                  <c:v>2498.5171320200607</c:v>
                </c:pt>
                <c:pt idx="158">
                  <c:v>2488.0044470727153</c:v>
                </c:pt>
                <c:pt idx="159">
                  <c:v>2477.5258924413647</c:v>
                </c:pt>
                <c:pt idx="160">
                  <c:v>2467.0813956097409</c:v>
                </c:pt>
                <c:pt idx="161">
                  <c:v>2456.6708838659979</c:v>
                </c:pt>
                <c:pt idx="162">
                  <c:v>2446.2942843178462</c:v>
                </c:pt>
                <c:pt idx="163">
                  <c:v>2435.9515238858003</c:v>
                </c:pt>
                <c:pt idx="164">
                  <c:v>2425.6425293050415</c:v>
                </c:pt>
                <c:pt idx="165">
                  <c:v>2415.3672271328687</c:v>
                </c:pt>
                <c:pt idx="166">
                  <c:v>2405.125543745904</c:v>
                </c:pt>
                <c:pt idx="167">
                  <c:v>2394.9174053428869</c:v>
                </c:pt>
                <c:pt idx="168">
                  <c:v>2384.7427379502624</c:v>
                </c:pt>
                <c:pt idx="169">
                  <c:v>2374.6014674144972</c:v>
                </c:pt>
                <c:pt idx="170">
                  <c:v>2364.4935194162827</c:v>
                </c:pt>
                <c:pt idx="171">
                  <c:v>2354.418819466111</c:v>
                </c:pt>
                <c:pt idx="172">
                  <c:v>2344.377292908699</c:v>
                </c:pt>
                <c:pt idx="173">
                  <c:v>2334.3688649183314</c:v>
                </c:pt>
                <c:pt idx="174">
                  <c:v>2324.3934605063114</c:v>
                </c:pt>
                <c:pt idx="175">
                  <c:v>2314.4510045302741</c:v>
                </c:pt>
                <c:pt idx="176">
                  <c:v>2304.5414216771896</c:v>
                </c:pt>
                <c:pt idx="177">
                  <c:v>2294.664636483154</c:v>
                </c:pt>
                <c:pt idx="178">
                  <c:v>2284.8205733243085</c:v>
                </c:pt>
                <c:pt idx="179">
                  <c:v>2275.0091564249888</c:v>
                </c:pt>
                <c:pt idx="180">
                  <c:v>2265.2303098577249</c:v>
                </c:pt>
                <c:pt idx="181">
                  <c:v>2255.4839575488295</c:v>
                </c:pt>
                <c:pt idx="182">
                  <c:v>2245.7700232644274</c:v>
                </c:pt>
                <c:pt idx="183">
                  <c:v>2236.0884306344378</c:v>
                </c:pt>
                <c:pt idx="184">
                  <c:v>2226.4391031397681</c:v>
                </c:pt>
                <c:pt idx="185">
                  <c:v>2216.8219641209289</c:v>
                </c:pt>
                <c:pt idx="186">
                  <c:v>2207.2369367796637</c:v>
                </c:pt>
                <c:pt idx="187">
                  <c:v>2197.6839441724296</c:v>
                </c:pt>
                <c:pt idx="188">
                  <c:v>2188.1629092234361</c:v>
                </c:pt>
                <c:pt idx="189">
                  <c:v>2178.6737547162629</c:v>
                </c:pt>
                <c:pt idx="190">
                  <c:v>2169.2164033122535</c:v>
                </c:pt>
                <c:pt idx="191">
                  <c:v>2159.7907775311905</c:v>
                </c:pt>
                <c:pt idx="192">
                  <c:v>2150.3967997617729</c:v>
                </c:pt>
                <c:pt idx="193">
                  <c:v>2141.034392279078</c:v>
                </c:pt>
                <c:pt idx="194">
                  <c:v>2131.7034772138286</c:v>
                </c:pt>
                <c:pt idx="195">
                  <c:v>2122.4039765849884</c:v>
                </c:pt>
                <c:pt idx="196">
                  <c:v>2113.1358122820675</c:v>
                </c:pt>
                <c:pt idx="197">
                  <c:v>2103.898906081653</c:v>
                </c:pt>
                <c:pt idx="198">
                  <c:v>2094.6931796383287</c:v>
                </c:pt>
                <c:pt idx="199">
                  <c:v>2085.5185544839769</c:v>
                </c:pt>
                <c:pt idx="200">
                  <c:v>2076.3749520415149</c:v>
                </c:pt>
                <c:pt idx="201">
                  <c:v>2067.2622936202388</c:v>
                </c:pt>
                <c:pt idx="202">
                  <c:v>2058.1805004186172</c:v>
                </c:pt>
                <c:pt idx="203">
                  <c:v>2049.12949352336</c:v>
                </c:pt>
                <c:pt idx="204">
                  <c:v>2040.1091939122125</c:v>
                </c:pt>
                <c:pt idx="205">
                  <c:v>2031.1195224595431</c:v>
                </c:pt>
                <c:pt idx="206">
                  <c:v>2022.1603999342478</c:v>
                </c:pt>
                <c:pt idx="207">
                  <c:v>2013.231747007434</c:v>
                </c:pt>
                <c:pt idx="208">
                  <c:v>2004.3334842340264</c:v>
                </c:pt>
                <c:pt idx="209">
                  <c:v>1995.4655320907186</c:v>
                </c:pt>
                <c:pt idx="210">
                  <c:v>1986.6278109415143</c:v>
                </c:pt>
                <c:pt idx="211">
                  <c:v>1977.8202410600788</c:v>
                </c:pt>
                <c:pt idx="212">
                  <c:v>1969.0427426334645</c:v>
                </c:pt>
                <c:pt idx="213">
                  <c:v>1960.2952357395261</c:v>
                </c:pt>
                <c:pt idx="214">
                  <c:v>1951.5776403825439</c:v>
                </c:pt>
                <c:pt idx="215">
                  <c:v>1942.8898764729674</c:v>
                </c:pt>
                <c:pt idx="216">
                  <c:v>1934.231863828114</c:v>
                </c:pt>
                <c:pt idx="217">
                  <c:v>1925.6035221926577</c:v>
                </c:pt>
                <c:pt idx="218">
                  <c:v>1917.0047712125524</c:v>
                </c:pt>
                <c:pt idx="219">
                  <c:v>1908.4355304620403</c:v>
                </c:pt>
                <c:pt idx="220">
                  <c:v>1899.8957194378308</c:v>
                </c:pt>
                <c:pt idx="221">
                  <c:v>1891.3852575537458</c:v>
                </c:pt>
                <c:pt idx="222">
                  <c:v>1882.904064140952</c:v>
                </c:pt>
                <c:pt idx="223">
                  <c:v>1874.4520584700804</c:v>
                </c:pt>
                <c:pt idx="224">
                  <c:v>1866.0291597242176</c:v>
                </c:pt>
                <c:pt idx="225">
                  <c:v>1857.6352870287083</c:v>
                </c:pt>
                <c:pt idx="226">
                  <c:v>1849.2703594232153</c:v>
                </c:pt>
                <c:pt idx="227">
                  <c:v>1840.934295895946</c:v>
                </c:pt>
                <c:pt idx="228">
                  <c:v>1832.6270153596706</c:v>
                </c:pt>
                <c:pt idx="229">
                  <c:v>1824.3484366575431</c:v>
                </c:pt>
                <c:pt idx="230">
                  <c:v>1816.0984785852197</c:v>
                </c:pt>
                <c:pt idx="231">
                  <c:v>1807.8770598564006</c:v>
                </c:pt>
                <c:pt idx="232">
                  <c:v>1799.6840991456702</c:v>
                </c:pt>
                <c:pt idx="233">
                  <c:v>1791.5195150531072</c:v>
                </c:pt>
                <c:pt idx="234">
                  <c:v>1783.3832261347852</c:v>
                </c:pt>
                <c:pt idx="235">
                  <c:v>1775.2751508806541</c:v>
                </c:pt>
                <c:pt idx="236">
                  <c:v>1767.195207736193</c:v>
                </c:pt>
                <c:pt idx="237">
                  <c:v>1759.1433150882076</c:v>
                </c:pt>
                <c:pt idx="238">
                  <c:v>1751.1193912834569</c:v>
                </c:pt>
                <c:pt idx="239">
                  <c:v>1743.1233546072326</c:v>
                </c:pt>
                <c:pt idx="240">
                  <c:v>1735.1551233075734</c:v>
                </c:pt>
                <c:pt idx="241">
                  <c:v>1727.2146155878145</c:v>
                </c:pt>
                <c:pt idx="242">
                  <c:v>1719.3017496028624</c:v>
                </c:pt>
                <c:pt idx="243">
                  <c:v>1711.4164434636186</c:v>
                </c:pt>
                <c:pt idx="244">
                  <c:v>1703.558615255839</c:v>
                </c:pt>
                <c:pt idx="245">
                  <c:v>1695.7281830003194</c:v>
                </c:pt>
                <c:pt idx="246">
                  <c:v>1687.9250647038862</c:v>
                </c:pt>
                <c:pt idx="247">
                  <c:v>1680.1491783267993</c:v>
                </c:pt>
                <c:pt idx="248">
                  <c:v>1672.4004418041732</c:v>
                </c:pt>
                <c:pt idx="249">
                  <c:v>1664.6787730310753</c:v>
                </c:pt>
                <c:pt idx="250">
                  <c:v>1656.9840898660186</c:v>
                </c:pt>
                <c:pt idx="251">
                  <c:v>1649.3163101507525</c:v>
                </c:pt>
                <c:pt idx="252">
                  <c:v>1641.6753516955941</c:v>
                </c:pt>
                <c:pt idx="253">
                  <c:v>1634.0611322791956</c:v>
                </c:pt>
                <c:pt idx="254">
                  <c:v>1626.4735696597199</c:v>
                </c:pt>
                <c:pt idx="255">
                  <c:v>1618.9125815785665</c:v>
                </c:pt>
                <c:pt idx="256">
                  <c:v>1611.3780857408128</c:v>
                </c:pt>
                <c:pt idx="257">
                  <c:v>1603.869999842922</c:v>
                </c:pt>
                <c:pt idx="258">
                  <c:v>1596.3882415599364</c:v>
                </c:pt>
                <c:pt idx="259">
                  <c:v>1588.9327285494364</c:v>
                </c:pt>
                <c:pt idx="260">
                  <c:v>1581.5033784494444</c:v>
                </c:pt>
                <c:pt idx="261">
                  <c:v>1574.1001088961202</c:v>
                </c:pt>
                <c:pt idx="262">
                  <c:v>1566.7228374976839</c:v>
                </c:pt>
                <c:pt idx="263">
                  <c:v>1559.371481863287</c:v>
                </c:pt>
                <c:pt idx="264">
                  <c:v>1552.0459595888096</c:v>
                </c:pt>
                <c:pt idx="265">
                  <c:v>1544.7461882580246</c:v>
                </c:pt>
                <c:pt idx="266">
                  <c:v>1537.4720854540064</c:v>
                </c:pt>
                <c:pt idx="267">
                  <c:v>1530.2235687551729</c:v>
                </c:pt>
                <c:pt idx="268">
                  <c:v>1523.0005557324912</c:v>
                </c:pt>
                <c:pt idx="269">
                  <c:v>1515.802963949478</c:v>
                </c:pt>
                <c:pt idx="270">
                  <c:v>1508.6307109892077</c:v>
                </c:pt>
                <c:pt idx="271">
                  <c:v>1501.4837144093763</c:v>
                </c:pt>
                <c:pt idx="272">
                  <c:v>1494.3618917918939</c:v>
                </c:pt>
                <c:pt idx="273">
                  <c:v>1487.2651607133157</c:v>
                </c:pt>
                <c:pt idx="274">
                  <c:v>1480.1934387511283</c:v>
                </c:pt>
                <c:pt idx="275">
                  <c:v>1473.1466434977192</c:v>
                </c:pt>
                <c:pt idx="276">
                  <c:v>1466.1246925482701</c:v>
                </c:pt>
                <c:pt idx="277">
                  <c:v>1459.1275035110011</c:v>
                </c:pt>
                <c:pt idx="278">
                  <c:v>1452.1549940034456</c:v>
                </c:pt>
                <c:pt idx="279">
                  <c:v>1445.2070816580381</c:v>
                </c:pt>
                <c:pt idx="280">
                  <c:v>1438.2836841125682</c:v>
                </c:pt>
                <c:pt idx="281">
                  <c:v>1431.3847190309025</c:v>
                </c:pt>
                <c:pt idx="282">
                  <c:v>1424.5101040873851</c:v>
                </c:pt>
                <c:pt idx="283">
                  <c:v>1417.6597569787118</c:v>
                </c:pt>
                <c:pt idx="284">
                  <c:v>1410.8335954164795</c:v>
                </c:pt>
                <c:pt idx="285">
                  <c:v>1404.0315371346369</c:v>
                </c:pt>
                <c:pt idx="286">
                  <c:v>1397.2534998960036</c:v>
                </c:pt>
                <c:pt idx="287">
                  <c:v>1390.4994014687545</c:v>
                </c:pt>
                <c:pt idx="288">
                  <c:v>1383.7691596704244</c:v>
                </c:pt>
                <c:pt idx="289">
                  <c:v>1377.0626923280943</c:v>
                </c:pt>
                <c:pt idx="290">
                  <c:v>1370.379917303304</c:v>
                </c:pt>
                <c:pt idx="291">
                  <c:v>1363.7207524808764</c:v>
                </c:pt>
                <c:pt idx="292">
                  <c:v>1357.0851157847501</c:v>
                </c:pt>
                <c:pt idx="293">
                  <c:v>1350.4729251668032</c:v>
                </c:pt>
                <c:pt idx="294">
                  <c:v>1343.8840986094147</c:v>
                </c:pt>
                <c:pt idx="295">
                  <c:v>1337.3185541322164</c:v>
                </c:pt>
                <c:pt idx="296">
                  <c:v>1330.776209792326</c:v>
                </c:pt>
                <c:pt idx="297">
                  <c:v>1324.256983678526</c:v>
                </c:pt>
                <c:pt idx="298">
                  <c:v>1317.7607939243026</c:v>
                </c:pt>
                <c:pt idx="299">
                  <c:v>1311.2875587031886</c:v>
                </c:pt>
                <c:pt idx="300">
                  <c:v>1304.8371962241072</c:v>
                </c:pt>
                <c:pt idx="301">
                  <c:v>1298.4096247432462</c:v>
                </c:pt>
                <c:pt idx="302">
                  <c:v>1292.0047625596344</c:v>
                </c:pt>
                <c:pt idx="303">
                  <c:v>1285.6225280228246</c:v>
                </c:pt>
                <c:pt idx="304">
                  <c:v>1279.2628395103093</c:v>
                </c:pt>
                <c:pt idx="305">
                  <c:v>1272.9256154750183</c:v>
                </c:pt>
                <c:pt idx="306">
                  <c:v>1266.6107743959583</c:v>
                </c:pt>
                <c:pt idx="307">
                  <c:v>1260.3182348163973</c:v>
                </c:pt>
                <c:pt idx="308">
                  <c:v>1254.0479153194174</c:v>
                </c:pt>
                <c:pt idx="309">
                  <c:v>1247.7997345570184</c:v>
                </c:pt>
                <c:pt idx="310">
                  <c:v>1241.5736112168233</c:v>
                </c:pt>
                <c:pt idx="311">
                  <c:v>1235.3694640572357</c:v>
                </c:pt>
                <c:pt idx="312">
                  <c:v>1229.1872118860192</c:v>
                </c:pt>
                <c:pt idx="313">
                  <c:v>1223.0267735742673</c:v>
                </c:pt>
                <c:pt idx="314">
                  <c:v>1216.8880680405709</c:v>
                </c:pt>
                <c:pt idx="315">
                  <c:v>1210.771014280821</c:v>
                </c:pt>
                <c:pt idx="316">
                  <c:v>1204.6755313393369</c:v>
                </c:pt>
                <c:pt idx="317">
                  <c:v>1198.6015383291233</c:v>
                </c:pt>
                <c:pt idx="318">
                  <c:v>1192.5489544255834</c:v>
                </c:pt>
                <c:pt idx="319">
                  <c:v>1186.5176988742023</c:v>
                </c:pt>
                <c:pt idx="320">
                  <c:v>1180.5076909819327</c:v>
                </c:pt>
                <c:pt idx="321">
                  <c:v>1174.5188501265075</c:v>
                </c:pt>
                <c:pt idx="322">
                  <c:v>1168.5510957536462</c:v>
                </c:pt>
                <c:pt idx="323">
                  <c:v>1162.6043473770551</c:v>
                </c:pt>
                <c:pt idx="324">
                  <c:v>1156.6785245884384</c:v>
                </c:pt>
                <c:pt idx="325">
                  <c:v>1150.7735470484185</c:v>
                </c:pt>
                <c:pt idx="326">
                  <c:v>1144.8893344904936</c:v>
                </c:pt>
                <c:pt idx="327">
                  <c:v>1139.0258067226678</c:v>
                </c:pt>
                <c:pt idx="328">
                  <c:v>1133.1828836349014</c:v>
                </c:pt>
                <c:pt idx="329">
                  <c:v>1127.3604851944547</c:v>
                </c:pt>
                <c:pt idx="330">
                  <c:v>1121.5585314365744</c:v>
                </c:pt>
                <c:pt idx="331">
                  <c:v>1115.7769424903381</c:v>
                </c:pt>
                <c:pt idx="332">
                  <c:v>1110.0156385556038</c:v>
                </c:pt>
                <c:pt idx="333">
                  <c:v>1104.2745399246633</c:v>
                </c:pt>
                <c:pt idx="334">
                  <c:v>1098.5535669605888</c:v>
                </c:pt>
                <c:pt idx="335">
                  <c:v>1092.852640119585</c:v>
                </c:pt>
                <c:pt idx="336">
                  <c:v>1087.1716799426067</c:v>
                </c:pt>
                <c:pt idx="337">
                  <c:v>1081.5106070581533</c:v>
                </c:pt>
                <c:pt idx="338">
                  <c:v>1075.8693421792414</c:v>
                </c:pt>
                <c:pt idx="339">
                  <c:v>1070.24780611202</c:v>
                </c:pt>
                <c:pt idx="340">
                  <c:v>1064.6459197485528</c:v>
                </c:pt>
                <c:pt idx="341">
                  <c:v>1059.0636040786922</c:v>
                </c:pt>
                <c:pt idx="342">
                  <c:v>1053.500780177972</c:v>
                </c:pt>
                <c:pt idx="343">
                  <c:v>1047.9573692187842</c:v>
                </c:pt>
                <c:pt idx="344">
                  <c:v>1042.433292468515</c:v>
                </c:pt>
                <c:pt idx="345">
                  <c:v>1036.9284712902445</c:v>
                </c:pt>
                <c:pt idx="346">
                  <c:v>1031.4428271448414</c:v>
                </c:pt>
                <c:pt idx="347">
                  <c:v>1025.9762815921276</c:v>
                </c:pt>
                <c:pt idx="348">
                  <c:v>1020.5287562850572</c:v>
                </c:pt>
                <c:pt idx="349">
                  <c:v>1015.1001729827549</c:v>
                </c:pt>
                <c:pt idx="350">
                  <c:v>1009.6904535439971</c:v>
                </c:pt>
                <c:pt idx="351">
                  <c:v>1004.2995199327997</c:v>
                </c:pt>
                <c:pt idx="352">
                  <c:v>998.9272942118987</c:v>
                </c:pt>
                <c:pt idx="353">
                  <c:v>993.57369855113211</c:v>
                </c:pt>
                <c:pt idx="354">
                  <c:v>988.2386552253447</c:v>
                </c:pt>
                <c:pt idx="355">
                  <c:v>982.92208661834593</c:v>
                </c:pt>
                <c:pt idx="356">
                  <c:v>977.62391521476093</c:v>
                </c:pt>
                <c:pt idx="357">
                  <c:v>972.34406361842412</c:v>
                </c:pt>
                <c:pt idx="358">
                  <c:v>967.08245453468408</c:v>
                </c:pt>
                <c:pt idx="359">
                  <c:v>961.83901078344206</c:v>
                </c:pt>
                <c:pt idx="360">
                  <c:v>956.61365529915201</c:v>
                </c:pt>
                <c:pt idx="361">
                  <c:v>951.40631112127448</c:v>
                </c:pt>
                <c:pt idx="362">
                  <c:v>946.21690140754799</c:v>
                </c:pt>
                <c:pt idx="363">
                  <c:v>941.04534943701583</c:v>
                </c:pt>
                <c:pt idx="364">
                  <c:v>935.89157858930412</c:v>
                </c:pt>
                <c:pt idx="365">
                  <c:v>930.75551238466869</c:v>
                </c:pt>
                <c:pt idx="366">
                  <c:v>925.63707443277235</c:v>
                </c:pt>
                <c:pt idx="367">
                  <c:v>920.53618848390761</c:v>
                </c:pt>
                <c:pt idx="368">
                  <c:v>915.45277840268682</c:v>
                </c:pt>
                <c:pt idx="369">
                  <c:v>910.3867681720003</c:v>
                </c:pt>
                <c:pt idx="370">
                  <c:v>905.33808189976844</c:v>
                </c:pt>
                <c:pt idx="371">
                  <c:v>900.30664380846429</c:v>
                </c:pt>
                <c:pt idx="372">
                  <c:v>895.29237826025928</c:v>
                </c:pt>
                <c:pt idx="373">
                  <c:v>890.29520972908358</c:v>
                </c:pt>
                <c:pt idx="374">
                  <c:v>885.31506282018381</c:v>
                </c:pt>
                <c:pt idx="375">
                  <c:v>880.35186226430233</c:v>
                </c:pt>
                <c:pt idx="376">
                  <c:v>875.40553292256664</c:v>
                </c:pt>
                <c:pt idx="377">
                  <c:v>870.47599977927166</c:v>
                </c:pt>
                <c:pt idx="378">
                  <c:v>865.56318795747939</c:v>
                </c:pt>
                <c:pt idx="379">
                  <c:v>860.66702270132373</c:v>
                </c:pt>
                <c:pt idx="380">
                  <c:v>855.78742938532378</c:v>
                </c:pt>
                <c:pt idx="381">
                  <c:v>850.9243335367355</c:v>
                </c:pt>
                <c:pt idx="382">
                  <c:v>846.07766078805435</c:v>
                </c:pt>
                <c:pt idx="383">
                  <c:v>841.24733692451264</c:v>
                </c:pt>
                <c:pt idx="384">
                  <c:v>836.43328786335769</c:v>
                </c:pt>
                <c:pt idx="385">
                  <c:v>831.63543965408462</c:v>
                </c:pt>
                <c:pt idx="386">
                  <c:v>826.85371848798241</c:v>
                </c:pt>
                <c:pt idx="387">
                  <c:v>822.08805069510709</c:v>
                </c:pt>
                <c:pt idx="388">
                  <c:v>817.33836273217457</c:v>
                </c:pt>
                <c:pt idx="389">
                  <c:v>812.60458121608826</c:v>
                </c:pt>
                <c:pt idx="390">
                  <c:v>807.88663288296084</c:v>
                </c:pt>
                <c:pt idx="391">
                  <c:v>803.18444463165361</c:v>
                </c:pt>
                <c:pt idx="392">
                  <c:v>798.49794348861906</c:v>
                </c:pt>
                <c:pt idx="393">
                  <c:v>793.82705662489752</c:v>
                </c:pt>
                <c:pt idx="394">
                  <c:v>789.17171136426623</c:v>
                </c:pt>
                <c:pt idx="395">
                  <c:v>784.53183517020079</c:v>
                </c:pt>
                <c:pt idx="396">
                  <c:v>779.90735565053183</c:v>
                </c:pt>
                <c:pt idx="397">
                  <c:v>775.29820056210156</c:v>
                </c:pt>
                <c:pt idx="398">
                  <c:v>770.70429780959967</c:v>
                </c:pt>
                <c:pt idx="399">
                  <c:v>766.12557544765878</c:v>
                </c:pt>
                <c:pt idx="400">
                  <c:v>761.56196167549933</c:v>
                </c:pt>
                <c:pt idx="401">
                  <c:v>757.01338484787266</c:v>
                </c:pt>
                <c:pt idx="402">
                  <c:v>752.47977346854168</c:v>
                </c:pt>
                <c:pt idx="403">
                  <c:v>747.96105619121226</c:v>
                </c:pt>
                <c:pt idx="404">
                  <c:v>743.45716182884644</c:v>
                </c:pt>
                <c:pt idx="405">
                  <c:v>738.96801933573443</c:v>
                </c:pt>
                <c:pt idx="406">
                  <c:v>734.49355783566716</c:v>
                </c:pt>
                <c:pt idx="407">
                  <c:v>730.03370659516077</c:v>
                </c:pt>
                <c:pt idx="408">
                  <c:v>725.58839504371281</c:v>
                </c:pt>
                <c:pt idx="409">
                  <c:v>721.15755276169511</c:v>
                </c:pt>
                <c:pt idx="410">
                  <c:v>716.74110949525493</c:v>
                </c:pt>
                <c:pt idx="411">
                  <c:v>712.33899514234508</c:v>
                </c:pt>
                <c:pt idx="412">
                  <c:v>707.95113976180437</c:v>
                </c:pt>
                <c:pt idx="413">
                  <c:v>703.57747357452172</c:v>
                </c:pt>
                <c:pt idx="414">
                  <c:v>699.21792695714976</c:v>
                </c:pt>
                <c:pt idx="415">
                  <c:v>694.8724304549105</c:v>
                </c:pt>
                <c:pt idx="416">
                  <c:v>690.54091476669419</c:v>
                </c:pt>
                <c:pt idx="417">
                  <c:v>686.22331076368573</c:v>
                </c:pt>
                <c:pt idx="418">
                  <c:v>681.91954946887563</c:v>
                </c:pt>
                <c:pt idx="419">
                  <c:v>677.62956208406831</c:v>
                </c:pt>
                <c:pt idx="420">
                  <c:v>673.3532799675304</c:v>
                </c:pt>
                <c:pt idx="421">
                  <c:v>669.09063464027713</c:v>
                </c:pt>
                <c:pt idx="422">
                  <c:v>664.84155780213769</c:v>
                </c:pt>
                <c:pt idx="423">
                  <c:v>660.60598130497965</c:v>
                </c:pt>
                <c:pt idx="424">
                  <c:v>656.38383718227851</c:v>
                </c:pt>
                <c:pt idx="425">
                  <c:v>652.17505763142253</c:v>
                </c:pt>
                <c:pt idx="426">
                  <c:v>647.97957501650671</c:v>
                </c:pt>
                <c:pt idx="427">
                  <c:v>643.7973218767147</c:v>
                </c:pt>
                <c:pt idx="428">
                  <c:v>639.62823091677274</c:v>
                </c:pt>
                <c:pt idx="429">
                  <c:v>635.47223502208362</c:v>
                </c:pt>
                <c:pt idx="430">
                  <c:v>631.32926723753917</c:v>
                </c:pt>
                <c:pt idx="431">
                  <c:v>627.19926079150173</c:v>
                </c:pt>
                <c:pt idx="432">
                  <c:v>623.08214908462833</c:v>
                </c:pt>
                <c:pt idx="433">
                  <c:v>618.97786569080199</c:v>
                </c:pt>
                <c:pt idx="434">
                  <c:v>614.88634435620042</c:v>
                </c:pt>
                <c:pt idx="435">
                  <c:v>610.80751900651376</c:v>
                </c:pt>
                <c:pt idx="436">
                  <c:v>606.74132374065812</c:v>
                </c:pt>
                <c:pt idx="437">
                  <c:v>602.68769284125301</c:v>
                </c:pt>
                <c:pt idx="438">
                  <c:v>598.6465607622813</c:v>
                </c:pt>
                <c:pt idx="439">
                  <c:v>594.61786213840242</c:v>
                </c:pt>
                <c:pt idx="440">
                  <c:v>590.60153177936445</c:v>
                </c:pt>
                <c:pt idx="441">
                  <c:v>586.59750468863058</c:v>
                </c:pt>
                <c:pt idx="442">
                  <c:v>582.60571602961863</c:v>
                </c:pt>
                <c:pt idx="443">
                  <c:v>578.62610116225551</c:v>
                </c:pt>
                <c:pt idx="444">
                  <c:v>574.65859562318656</c:v>
                </c:pt>
                <c:pt idx="445">
                  <c:v>570.70313513159635</c:v>
                </c:pt>
                <c:pt idx="446">
                  <c:v>566.75965558781172</c:v>
                </c:pt>
                <c:pt idx="447">
                  <c:v>562.82809307888965</c:v>
                </c:pt>
                <c:pt idx="448">
                  <c:v>558.9083838739607</c:v>
                </c:pt>
                <c:pt idx="449">
                  <c:v>555.00046442772145</c:v>
                </c:pt>
                <c:pt idx="450">
                  <c:v>551.10427138066734</c:v>
                </c:pt>
                <c:pt idx="451">
                  <c:v>547.21974155560019</c:v>
                </c:pt>
                <c:pt idx="452">
                  <c:v>543.34681196903693</c:v>
                </c:pt>
                <c:pt idx="453">
                  <c:v>539.48541981584276</c:v>
                </c:pt>
                <c:pt idx="454">
                  <c:v>535.63550248739193</c:v>
                </c:pt>
                <c:pt idx="455">
                  <c:v>531.79699755806359</c:v>
                </c:pt>
                <c:pt idx="456">
                  <c:v>527.96984279082972</c:v>
                </c:pt>
                <c:pt idx="457">
                  <c:v>524.15397614004905</c:v>
                </c:pt>
                <c:pt idx="458">
                  <c:v>520.34933575123432</c:v>
                </c:pt>
                <c:pt idx="459">
                  <c:v>516.55585995476576</c:v>
                </c:pt>
                <c:pt idx="460">
                  <c:v>512.7734872828878</c:v>
                </c:pt>
                <c:pt idx="461">
                  <c:v>509.00215644526179</c:v>
                </c:pt>
                <c:pt idx="462">
                  <c:v>505.24180635923403</c:v>
                </c:pt>
                <c:pt idx="463">
                  <c:v>501.49237611910212</c:v>
                </c:pt>
                <c:pt idx="464">
                  <c:v>497.75380502638291</c:v>
                </c:pt>
                <c:pt idx="465">
                  <c:v>494.02603256536531</c:v>
                </c:pt>
                <c:pt idx="466">
                  <c:v>490.30899842476356</c:v>
                </c:pt>
                <c:pt idx="467">
                  <c:v>486.60264248072053</c:v>
                </c:pt>
                <c:pt idx="468">
                  <c:v>482.90690480355988</c:v>
                </c:pt>
                <c:pt idx="469">
                  <c:v>479.22172566896188</c:v>
                </c:pt>
                <c:pt idx="470">
                  <c:v>475.5470455402683</c:v>
                </c:pt>
                <c:pt idx="471">
                  <c:v>471.88280508012394</c:v>
                </c:pt>
                <c:pt idx="472">
                  <c:v>468.22894514838117</c:v>
                </c:pt>
                <c:pt idx="473">
                  <c:v>464.58540680419537</c:v>
                </c:pt>
                <c:pt idx="474">
                  <c:v>460.95213130532647</c:v>
                </c:pt>
                <c:pt idx="475">
                  <c:v>457.32906010511215</c:v>
                </c:pt>
                <c:pt idx="476">
                  <c:v>453.71613486131537</c:v>
                </c:pt>
                <c:pt idx="477">
                  <c:v>450.11329742262024</c:v>
                </c:pt>
                <c:pt idx="478">
                  <c:v>446.52048985144938</c:v>
                </c:pt>
                <c:pt idx="479">
                  <c:v>442.93765439625713</c:v>
                </c:pt>
                <c:pt idx="480">
                  <c:v>439.36473351690802</c:v>
                </c:pt>
                <c:pt idx="481">
                  <c:v>435.80166987373377</c:v>
                </c:pt>
                <c:pt idx="482">
                  <c:v>432.2484063245065</c:v>
                </c:pt>
                <c:pt idx="483">
                  <c:v>428.70488593188929</c:v>
                </c:pt>
                <c:pt idx="484">
                  <c:v>425.17105196017656</c:v>
                </c:pt>
                <c:pt idx="485">
                  <c:v>421.64684788367595</c:v>
                </c:pt>
                <c:pt idx="486">
                  <c:v>418.13221737157437</c:v>
                </c:pt>
                <c:pt idx="487">
                  <c:v>414.62710430074367</c:v>
                </c:pt>
                <c:pt idx="488">
                  <c:v>411.13145275504212</c:v>
                </c:pt>
                <c:pt idx="489">
                  <c:v>407.64520701995934</c:v>
                </c:pt>
                <c:pt idx="490">
                  <c:v>404.16831159006688</c:v>
                </c:pt>
                <c:pt idx="491">
                  <c:v>400.70071116063627</c:v>
                </c:pt>
                <c:pt idx="492">
                  <c:v>397.24235063741799</c:v>
                </c:pt>
                <c:pt idx="493">
                  <c:v>393.79317513105343</c:v>
                </c:pt>
                <c:pt idx="494">
                  <c:v>390.35312996173161</c:v>
                </c:pt>
                <c:pt idx="495">
                  <c:v>386.922160653834</c:v>
                </c:pt>
                <c:pt idx="496">
                  <c:v>383.50021293896134</c:v>
                </c:pt>
                <c:pt idx="497">
                  <c:v>380.08723276315141</c:v>
                </c:pt>
                <c:pt idx="498">
                  <c:v>376.68316627453896</c:v>
                </c:pt>
                <c:pt idx="499">
                  <c:v>373.28795982801239</c:v>
                </c:pt>
                <c:pt idx="500">
                  <c:v>369.9015600005805</c:v>
                </c:pt>
                <c:pt idx="501">
                  <c:v>366.52391356296721</c:v>
                </c:pt>
                <c:pt idx="502">
                  <c:v>363.15496750731836</c:v>
                </c:pt>
                <c:pt idx="503">
                  <c:v>359.79466903206776</c:v>
                </c:pt>
                <c:pt idx="504">
                  <c:v>356.44296554263565</c:v>
                </c:pt>
                <c:pt idx="505">
                  <c:v>353.0998046642344</c:v>
                </c:pt>
                <c:pt idx="506">
                  <c:v>349.76513422417338</c:v>
                </c:pt>
                <c:pt idx="507">
                  <c:v>346.43890226908843</c:v>
                </c:pt>
                <c:pt idx="508">
                  <c:v>343.12105705050635</c:v>
                </c:pt>
                <c:pt idx="509">
                  <c:v>339.81154703718494</c:v>
                </c:pt>
                <c:pt idx="510">
                  <c:v>336.51032091115485</c:v>
                </c:pt>
                <c:pt idx="511">
                  <c:v>333.21732756608981</c:v>
                </c:pt>
                <c:pt idx="512">
                  <c:v>329.93251610381412</c:v>
                </c:pt>
                <c:pt idx="513">
                  <c:v>326.65583584734122</c:v>
                </c:pt>
                <c:pt idx="514">
                  <c:v>323.38723632923211</c:v>
                </c:pt>
                <c:pt idx="515">
                  <c:v>320.12666729764896</c:v>
                </c:pt>
                <c:pt idx="516">
                  <c:v>316.87407871519099</c:v>
                </c:pt>
                <c:pt idx="517">
                  <c:v>313.62942075679894</c:v>
                </c:pt>
                <c:pt idx="518">
                  <c:v>310.39264381557587</c:v>
                </c:pt>
                <c:pt idx="519">
                  <c:v>307.16369849882904</c:v>
                </c:pt>
                <c:pt idx="520">
                  <c:v>303.94253562806989</c:v>
                </c:pt>
                <c:pt idx="521">
                  <c:v>300.72910624273936</c:v>
                </c:pt>
                <c:pt idx="522">
                  <c:v>297.52336159461993</c:v>
                </c:pt>
                <c:pt idx="523">
                  <c:v>294.32525315924431</c:v>
                </c:pt>
                <c:pt idx="524">
                  <c:v>291.13473261610488</c:v>
                </c:pt>
                <c:pt idx="525">
                  <c:v>287.95175187356654</c:v>
                </c:pt>
                <c:pt idx="526">
                  <c:v>284.77626305373269</c:v>
                </c:pt>
                <c:pt idx="527">
                  <c:v>281.60821848918567</c:v>
                </c:pt>
                <c:pt idx="528">
                  <c:v>278.44757073881919</c:v>
                </c:pt>
                <c:pt idx="529">
                  <c:v>275.29427257479983</c:v>
                </c:pt>
                <c:pt idx="530">
                  <c:v>272.14827698675799</c:v>
                </c:pt>
                <c:pt idx="531">
                  <c:v>269.0095371841162</c:v>
                </c:pt>
                <c:pt idx="532">
                  <c:v>265.87800659352797</c:v>
                </c:pt>
                <c:pt idx="533">
                  <c:v>262.75363886143896</c:v>
                </c:pt>
                <c:pt idx="534">
                  <c:v>259.6363878515258</c:v>
                </c:pt>
                <c:pt idx="535">
                  <c:v>256.52620764586027</c:v>
                </c:pt>
                <c:pt idx="536">
                  <c:v>253.42305254677194</c:v>
                </c:pt>
                <c:pt idx="537">
                  <c:v>250.32687707591685</c:v>
                </c:pt>
                <c:pt idx="538">
                  <c:v>247.23763597288053</c:v>
                </c:pt>
                <c:pt idx="539">
                  <c:v>244.15528420146438</c:v>
                </c:pt>
                <c:pt idx="540">
                  <c:v>241.07977693874273</c:v>
                </c:pt>
                <c:pt idx="541">
                  <c:v>238.01106958088349</c:v>
                </c:pt>
                <c:pt idx="542">
                  <c:v>234.9491177550226</c:v>
                </c:pt>
                <c:pt idx="543">
                  <c:v>231.89387729830923</c:v>
                </c:pt>
                <c:pt idx="544">
                  <c:v>228.84530426908168</c:v>
                </c:pt>
                <c:pt idx="545">
                  <c:v>225.80335495105828</c:v>
                </c:pt>
                <c:pt idx="546">
                  <c:v>222.76798584472272</c:v>
                </c:pt>
                <c:pt idx="547">
                  <c:v>219.73915367174777</c:v>
                </c:pt>
                <c:pt idx="548">
                  <c:v>216.7168153761595</c:v>
                </c:pt>
                <c:pt idx="549">
                  <c:v>213.70092812457005</c:v>
                </c:pt>
                <c:pt idx="550">
                  <c:v>210.69144929733011</c:v>
                </c:pt>
                <c:pt idx="551">
                  <c:v>207.688336506224</c:v>
                </c:pt>
                <c:pt idx="552">
                  <c:v>204.69154757770593</c:v>
                </c:pt>
                <c:pt idx="553">
                  <c:v>201.70104055872071</c:v>
                </c:pt>
                <c:pt idx="554">
                  <c:v>198.71677372438717</c:v>
                </c:pt>
                <c:pt idx="555">
                  <c:v>195.7387055651925</c:v>
                </c:pt>
                <c:pt idx="556">
                  <c:v>192.76679479607265</c:v>
                </c:pt>
                <c:pt idx="557">
                  <c:v>189.80100035454961</c:v>
                </c:pt>
                <c:pt idx="558">
                  <c:v>186.84128139840323</c:v>
                </c:pt>
                <c:pt idx="559">
                  <c:v>183.88759730567108</c:v>
                </c:pt>
                <c:pt idx="560">
                  <c:v>180.93990768000367</c:v>
                </c:pt>
                <c:pt idx="561">
                  <c:v>177.99817234903458</c:v>
                </c:pt>
                <c:pt idx="562">
                  <c:v>175.06235135576571</c:v>
                </c:pt>
                <c:pt idx="563">
                  <c:v>172.13240497277002</c:v>
                </c:pt>
                <c:pt idx="564">
                  <c:v>169.20829368682462</c:v>
                </c:pt>
                <c:pt idx="565">
                  <c:v>166.28997821660596</c:v>
                </c:pt>
                <c:pt idx="566">
                  <c:v>163.3774194935977</c:v>
                </c:pt>
                <c:pt idx="567">
                  <c:v>160.47057867838885</c:v>
                </c:pt>
                <c:pt idx="568">
                  <c:v>157.56941715229186</c:v>
                </c:pt>
                <c:pt idx="569">
                  <c:v>154.67389651757549</c:v>
                </c:pt>
                <c:pt idx="570">
                  <c:v>151.78397859956021</c:v>
                </c:pt>
                <c:pt idx="571">
                  <c:v>148.89962545011076</c:v>
                </c:pt>
                <c:pt idx="572">
                  <c:v>146.02079933902132</c:v>
                </c:pt>
                <c:pt idx="573">
                  <c:v>143.14746275727521</c:v>
                </c:pt>
                <c:pt idx="574">
                  <c:v>140.27957842402975</c:v>
                </c:pt>
                <c:pt idx="575">
                  <c:v>137.41710927544045</c:v>
                </c:pt>
                <c:pt idx="576">
                  <c:v>134.56001847374137</c:v>
                </c:pt>
                <c:pt idx="577">
                  <c:v>131.70826940561528</c:v>
                </c:pt>
                <c:pt idx="578">
                  <c:v>128.86182567218202</c:v>
                </c:pt>
                <c:pt idx="579">
                  <c:v>126.02065110692638</c:v>
                </c:pt>
                <c:pt idx="580">
                  <c:v>123.18470975753735</c:v>
                </c:pt>
                <c:pt idx="581">
                  <c:v>120.35396589848096</c:v>
                </c:pt>
                <c:pt idx="582">
                  <c:v>117.52838402820635</c:v>
                </c:pt>
                <c:pt idx="583">
                  <c:v>114.70792886332492</c:v>
                </c:pt>
                <c:pt idx="584">
                  <c:v>111.89256534582819</c:v>
                </c:pt>
                <c:pt idx="585">
                  <c:v>109.08225863633561</c:v>
                </c:pt>
                <c:pt idx="586">
                  <c:v>106.27697412364068</c:v>
                </c:pt>
                <c:pt idx="587">
                  <c:v>103.47667741167243</c:v>
                </c:pt>
                <c:pt idx="588">
                  <c:v>100.68133433253388</c:v>
                </c:pt>
                <c:pt idx="589">
                  <c:v>97.890910936257569</c:v>
                </c:pt>
                <c:pt idx="590">
                  <c:v>95.105373498023255</c:v>
                </c:pt>
                <c:pt idx="591">
                  <c:v>92.3246885118715</c:v>
                </c:pt>
                <c:pt idx="592">
                  <c:v>89.548822694661794</c:v>
                </c:pt>
                <c:pt idx="593">
                  <c:v>86.777742989099352</c:v>
                </c:pt>
                <c:pt idx="594">
                  <c:v>84.011416549765272</c:v>
                </c:pt>
                <c:pt idx="595">
                  <c:v>81.249810761277331</c:v>
                </c:pt>
                <c:pt idx="596">
                  <c:v>78.492893229442416</c:v>
                </c:pt>
                <c:pt idx="597">
                  <c:v>75.740631776599912</c:v>
                </c:pt>
                <c:pt idx="598">
                  <c:v>72.992994447675301</c:v>
                </c:pt>
                <c:pt idx="599">
                  <c:v>70.249949511344312</c:v>
                </c:pt>
                <c:pt idx="600">
                  <c:v>67.511465456540463</c:v>
                </c:pt>
                <c:pt idx="601">
                  <c:v>64.777510989893926</c:v>
                </c:pt>
                <c:pt idx="602">
                  <c:v>62.048055042483611</c:v>
                </c:pt>
                <c:pt idx="603">
                  <c:v>59.323066760989605</c:v>
                </c:pt>
                <c:pt idx="604">
                  <c:v>56.602515521663008</c:v>
                </c:pt>
                <c:pt idx="605">
                  <c:v>53.88637090937118</c:v>
                </c:pt>
                <c:pt idx="606">
                  <c:v>51.174602736922679</c:v>
                </c:pt>
                <c:pt idx="607">
                  <c:v>48.467181036918191</c:v>
                </c:pt>
                <c:pt idx="608">
                  <c:v>45.764076058723731</c:v>
                </c:pt>
                <c:pt idx="609">
                  <c:v>43.065258272428764</c:v>
                </c:pt>
                <c:pt idx="610">
                  <c:v>40.370698366983561</c:v>
                </c:pt>
                <c:pt idx="611">
                  <c:v>37.680367252061842</c:v>
                </c:pt>
                <c:pt idx="612">
                  <c:v>34.994236054335488</c:v>
                </c:pt>
                <c:pt idx="613">
                  <c:v>32.312276122829644</c:v>
                </c:pt>
                <c:pt idx="614">
                  <c:v>29.63445902170497</c:v>
                </c:pt>
                <c:pt idx="615">
                  <c:v>26.960756536078406</c:v>
                </c:pt>
                <c:pt idx="616">
                  <c:v>24.291140668065054</c:v>
                </c:pt>
                <c:pt idx="617">
                  <c:v>21.625583636778174</c:v>
                </c:pt>
                <c:pt idx="618">
                  <c:v>18.964057885314105</c:v>
                </c:pt>
                <c:pt idx="619">
                  <c:v>16.306536066316767</c:v>
                </c:pt>
                <c:pt idx="620">
                  <c:v>13.652991054783342</c:v>
                </c:pt>
              </c:numCache>
            </c:numRef>
          </c:xVal>
          <c:yVal>
            <c:numRef>
              <c:f>'Reservoir Curves'!$B$12:$B$632</c:f>
              <c:numCache>
                <c:formatCode>0.00</c:formatCode>
                <c:ptCount val="621"/>
                <c:pt idx="0">
                  <c:v>250</c:v>
                </c:pt>
                <c:pt idx="1">
                  <c:v>249.9</c:v>
                </c:pt>
                <c:pt idx="2">
                  <c:v>249.8</c:v>
                </c:pt>
                <c:pt idx="3">
                  <c:v>249.70000000000002</c:v>
                </c:pt>
                <c:pt idx="4">
                  <c:v>249.60000000000002</c:v>
                </c:pt>
                <c:pt idx="5">
                  <c:v>249.50000000000003</c:v>
                </c:pt>
                <c:pt idx="6">
                  <c:v>249.40000000000003</c:v>
                </c:pt>
                <c:pt idx="7">
                  <c:v>249.30000000000004</c:v>
                </c:pt>
                <c:pt idx="8">
                  <c:v>249.20000000000005</c:v>
                </c:pt>
                <c:pt idx="9">
                  <c:v>249.10000000000005</c:v>
                </c:pt>
                <c:pt idx="10">
                  <c:v>249.00000000000006</c:v>
                </c:pt>
                <c:pt idx="11">
                  <c:v>248.90000000000006</c:v>
                </c:pt>
                <c:pt idx="12">
                  <c:v>248.80000000000007</c:v>
                </c:pt>
                <c:pt idx="13">
                  <c:v>248.70000000000007</c:v>
                </c:pt>
                <c:pt idx="14">
                  <c:v>248.60000000000008</c:v>
                </c:pt>
                <c:pt idx="15">
                  <c:v>248.50000000000009</c:v>
                </c:pt>
                <c:pt idx="16">
                  <c:v>248.40000000000009</c:v>
                </c:pt>
                <c:pt idx="17">
                  <c:v>248.3000000000001</c:v>
                </c:pt>
                <c:pt idx="18">
                  <c:v>248.2000000000001</c:v>
                </c:pt>
                <c:pt idx="19">
                  <c:v>248.10000000000011</c:v>
                </c:pt>
                <c:pt idx="20">
                  <c:v>248.00000000000011</c:v>
                </c:pt>
                <c:pt idx="21">
                  <c:v>247.90000000000012</c:v>
                </c:pt>
                <c:pt idx="22">
                  <c:v>247.80000000000013</c:v>
                </c:pt>
                <c:pt idx="23">
                  <c:v>247.70000000000013</c:v>
                </c:pt>
                <c:pt idx="24">
                  <c:v>247.60000000000014</c:v>
                </c:pt>
                <c:pt idx="25">
                  <c:v>247.50000000000014</c:v>
                </c:pt>
                <c:pt idx="26">
                  <c:v>247.40000000000015</c:v>
                </c:pt>
                <c:pt idx="27">
                  <c:v>247.30000000000015</c:v>
                </c:pt>
                <c:pt idx="28">
                  <c:v>247.20000000000016</c:v>
                </c:pt>
                <c:pt idx="29">
                  <c:v>247.10000000000016</c:v>
                </c:pt>
                <c:pt idx="30">
                  <c:v>247.00000000000017</c:v>
                </c:pt>
                <c:pt idx="31">
                  <c:v>246.90000000000018</c:v>
                </c:pt>
                <c:pt idx="32">
                  <c:v>246.80000000000018</c:v>
                </c:pt>
                <c:pt idx="33">
                  <c:v>246.70000000000019</c:v>
                </c:pt>
                <c:pt idx="34">
                  <c:v>246.60000000000019</c:v>
                </c:pt>
                <c:pt idx="35">
                  <c:v>246.5000000000002</c:v>
                </c:pt>
                <c:pt idx="36">
                  <c:v>246.4000000000002</c:v>
                </c:pt>
                <c:pt idx="37">
                  <c:v>246.30000000000021</c:v>
                </c:pt>
                <c:pt idx="38">
                  <c:v>246.20000000000022</c:v>
                </c:pt>
                <c:pt idx="39">
                  <c:v>246.10000000000022</c:v>
                </c:pt>
                <c:pt idx="40">
                  <c:v>246.00000000000023</c:v>
                </c:pt>
                <c:pt idx="41">
                  <c:v>245.90000000000023</c:v>
                </c:pt>
                <c:pt idx="42">
                  <c:v>245.80000000000024</c:v>
                </c:pt>
                <c:pt idx="43">
                  <c:v>245.70000000000024</c:v>
                </c:pt>
                <c:pt idx="44">
                  <c:v>245.60000000000025</c:v>
                </c:pt>
                <c:pt idx="45">
                  <c:v>245.50000000000026</c:v>
                </c:pt>
                <c:pt idx="46">
                  <c:v>245.40000000000026</c:v>
                </c:pt>
                <c:pt idx="47">
                  <c:v>245.30000000000027</c:v>
                </c:pt>
                <c:pt idx="48">
                  <c:v>245.20000000000027</c:v>
                </c:pt>
                <c:pt idx="49">
                  <c:v>245.10000000000028</c:v>
                </c:pt>
                <c:pt idx="50">
                  <c:v>245.00000000000028</c:v>
                </c:pt>
                <c:pt idx="51">
                  <c:v>244.90000000000029</c:v>
                </c:pt>
                <c:pt idx="52">
                  <c:v>244.8000000000003</c:v>
                </c:pt>
                <c:pt idx="53">
                  <c:v>244.7000000000003</c:v>
                </c:pt>
                <c:pt idx="54">
                  <c:v>244.60000000000031</c:v>
                </c:pt>
                <c:pt idx="55">
                  <c:v>244.50000000000031</c:v>
                </c:pt>
                <c:pt idx="56">
                  <c:v>244.40000000000032</c:v>
                </c:pt>
                <c:pt idx="57">
                  <c:v>244.30000000000032</c:v>
                </c:pt>
                <c:pt idx="58">
                  <c:v>244.20000000000033</c:v>
                </c:pt>
                <c:pt idx="59">
                  <c:v>244.10000000000034</c:v>
                </c:pt>
                <c:pt idx="60">
                  <c:v>244.00000000000034</c:v>
                </c:pt>
                <c:pt idx="61">
                  <c:v>243.90000000000035</c:v>
                </c:pt>
                <c:pt idx="62">
                  <c:v>243.80000000000035</c:v>
                </c:pt>
                <c:pt idx="63">
                  <c:v>243.70000000000036</c:v>
                </c:pt>
                <c:pt idx="64">
                  <c:v>243.60000000000036</c:v>
                </c:pt>
                <c:pt idx="65">
                  <c:v>243.50000000000037</c:v>
                </c:pt>
                <c:pt idx="66">
                  <c:v>243.40000000000038</c:v>
                </c:pt>
                <c:pt idx="67">
                  <c:v>243.30000000000038</c:v>
                </c:pt>
                <c:pt idx="68">
                  <c:v>243.20000000000039</c:v>
                </c:pt>
                <c:pt idx="69">
                  <c:v>243.10000000000039</c:v>
                </c:pt>
                <c:pt idx="70">
                  <c:v>243.0000000000004</c:v>
                </c:pt>
                <c:pt idx="71">
                  <c:v>242.9000000000004</c:v>
                </c:pt>
                <c:pt idx="72">
                  <c:v>242.80000000000041</c:v>
                </c:pt>
                <c:pt idx="73">
                  <c:v>242.70000000000041</c:v>
                </c:pt>
                <c:pt idx="74">
                  <c:v>242.60000000000042</c:v>
                </c:pt>
                <c:pt idx="75">
                  <c:v>242.50000000000043</c:v>
                </c:pt>
                <c:pt idx="76">
                  <c:v>242.40000000000043</c:v>
                </c:pt>
                <c:pt idx="77">
                  <c:v>242.30000000000044</c:v>
                </c:pt>
                <c:pt idx="78">
                  <c:v>242.20000000000044</c:v>
                </c:pt>
                <c:pt idx="79">
                  <c:v>242.10000000000045</c:v>
                </c:pt>
                <c:pt idx="80">
                  <c:v>242.00000000000045</c:v>
                </c:pt>
                <c:pt idx="81">
                  <c:v>241.90000000000046</c:v>
                </c:pt>
                <c:pt idx="82">
                  <c:v>241.80000000000047</c:v>
                </c:pt>
                <c:pt idx="83">
                  <c:v>241.70000000000047</c:v>
                </c:pt>
                <c:pt idx="84">
                  <c:v>241.60000000000048</c:v>
                </c:pt>
                <c:pt idx="85">
                  <c:v>241.50000000000048</c:v>
                </c:pt>
                <c:pt idx="86">
                  <c:v>241.40000000000049</c:v>
                </c:pt>
                <c:pt idx="87">
                  <c:v>241.30000000000049</c:v>
                </c:pt>
                <c:pt idx="88">
                  <c:v>241.2000000000005</c:v>
                </c:pt>
                <c:pt idx="89">
                  <c:v>241.10000000000051</c:v>
                </c:pt>
                <c:pt idx="90">
                  <c:v>241.00000000000051</c:v>
                </c:pt>
                <c:pt idx="91">
                  <c:v>240.90000000000052</c:v>
                </c:pt>
                <c:pt idx="92">
                  <c:v>240.80000000000052</c:v>
                </c:pt>
                <c:pt idx="93">
                  <c:v>240.70000000000053</c:v>
                </c:pt>
                <c:pt idx="94">
                  <c:v>240.60000000000053</c:v>
                </c:pt>
                <c:pt idx="95">
                  <c:v>240.50000000000054</c:v>
                </c:pt>
                <c:pt idx="96">
                  <c:v>240.40000000000055</c:v>
                </c:pt>
                <c:pt idx="97">
                  <c:v>240.30000000000055</c:v>
                </c:pt>
                <c:pt idx="98">
                  <c:v>240.20000000000056</c:v>
                </c:pt>
                <c:pt idx="99">
                  <c:v>240.10000000000056</c:v>
                </c:pt>
                <c:pt idx="100">
                  <c:v>240.00000000000057</c:v>
                </c:pt>
                <c:pt idx="101">
                  <c:v>239.90000000000057</c:v>
                </c:pt>
                <c:pt idx="102">
                  <c:v>239.80000000000058</c:v>
                </c:pt>
                <c:pt idx="103">
                  <c:v>239.70000000000059</c:v>
                </c:pt>
                <c:pt idx="104">
                  <c:v>239.60000000000059</c:v>
                </c:pt>
                <c:pt idx="105">
                  <c:v>239.5000000000006</c:v>
                </c:pt>
                <c:pt idx="106">
                  <c:v>239.4000000000006</c:v>
                </c:pt>
                <c:pt idx="107">
                  <c:v>239.30000000000061</c:v>
                </c:pt>
                <c:pt idx="108">
                  <c:v>239.20000000000061</c:v>
                </c:pt>
                <c:pt idx="109">
                  <c:v>239.10000000000062</c:v>
                </c:pt>
                <c:pt idx="110">
                  <c:v>239.00000000000063</c:v>
                </c:pt>
                <c:pt idx="111">
                  <c:v>238.90000000000063</c:v>
                </c:pt>
                <c:pt idx="112">
                  <c:v>238.80000000000064</c:v>
                </c:pt>
                <c:pt idx="113">
                  <c:v>238.70000000000064</c:v>
                </c:pt>
                <c:pt idx="114">
                  <c:v>238.60000000000065</c:v>
                </c:pt>
                <c:pt idx="115">
                  <c:v>238.50000000000065</c:v>
                </c:pt>
                <c:pt idx="116">
                  <c:v>238.40000000000066</c:v>
                </c:pt>
                <c:pt idx="117">
                  <c:v>238.30000000000067</c:v>
                </c:pt>
                <c:pt idx="118">
                  <c:v>238.20000000000067</c:v>
                </c:pt>
                <c:pt idx="119">
                  <c:v>238.10000000000068</c:v>
                </c:pt>
                <c:pt idx="120">
                  <c:v>238.00000000000068</c:v>
                </c:pt>
                <c:pt idx="121">
                  <c:v>237.90000000000069</c:v>
                </c:pt>
                <c:pt idx="122">
                  <c:v>237.80000000000069</c:v>
                </c:pt>
                <c:pt idx="123">
                  <c:v>237.7000000000007</c:v>
                </c:pt>
                <c:pt idx="124">
                  <c:v>237.6000000000007</c:v>
                </c:pt>
                <c:pt idx="125">
                  <c:v>237.50000000000071</c:v>
                </c:pt>
                <c:pt idx="126">
                  <c:v>237.40000000000072</c:v>
                </c:pt>
                <c:pt idx="127">
                  <c:v>237.30000000000072</c:v>
                </c:pt>
                <c:pt idx="128">
                  <c:v>237.20000000000073</c:v>
                </c:pt>
                <c:pt idx="129">
                  <c:v>237.10000000000073</c:v>
                </c:pt>
                <c:pt idx="130">
                  <c:v>237.00000000000074</c:v>
                </c:pt>
                <c:pt idx="131">
                  <c:v>236.90000000000074</c:v>
                </c:pt>
                <c:pt idx="132">
                  <c:v>236.80000000000075</c:v>
                </c:pt>
                <c:pt idx="133">
                  <c:v>236.70000000000076</c:v>
                </c:pt>
                <c:pt idx="134">
                  <c:v>236.60000000000076</c:v>
                </c:pt>
                <c:pt idx="135">
                  <c:v>236.50000000000077</c:v>
                </c:pt>
                <c:pt idx="136">
                  <c:v>236.40000000000077</c:v>
                </c:pt>
                <c:pt idx="137">
                  <c:v>236.30000000000078</c:v>
                </c:pt>
                <c:pt idx="138">
                  <c:v>236.20000000000078</c:v>
                </c:pt>
                <c:pt idx="139">
                  <c:v>236.10000000000079</c:v>
                </c:pt>
                <c:pt idx="140">
                  <c:v>236.0000000000008</c:v>
                </c:pt>
                <c:pt idx="141">
                  <c:v>235.9000000000008</c:v>
                </c:pt>
                <c:pt idx="142">
                  <c:v>235.80000000000081</c:v>
                </c:pt>
                <c:pt idx="143">
                  <c:v>235.70000000000081</c:v>
                </c:pt>
                <c:pt idx="144">
                  <c:v>235.60000000000082</c:v>
                </c:pt>
                <c:pt idx="145">
                  <c:v>235.50000000000082</c:v>
                </c:pt>
                <c:pt idx="146">
                  <c:v>235.40000000000083</c:v>
                </c:pt>
                <c:pt idx="147">
                  <c:v>235.30000000000084</c:v>
                </c:pt>
                <c:pt idx="148">
                  <c:v>235.20000000000084</c:v>
                </c:pt>
                <c:pt idx="149">
                  <c:v>235.10000000000085</c:v>
                </c:pt>
                <c:pt idx="150">
                  <c:v>235.00000000000085</c:v>
                </c:pt>
                <c:pt idx="151">
                  <c:v>234.90000000000086</c:v>
                </c:pt>
                <c:pt idx="152">
                  <c:v>234.80000000000086</c:v>
                </c:pt>
                <c:pt idx="153">
                  <c:v>234.70000000000087</c:v>
                </c:pt>
                <c:pt idx="154">
                  <c:v>234.60000000000088</c:v>
                </c:pt>
                <c:pt idx="155">
                  <c:v>234.50000000000088</c:v>
                </c:pt>
                <c:pt idx="156">
                  <c:v>234.40000000000089</c:v>
                </c:pt>
                <c:pt idx="157">
                  <c:v>234.30000000000089</c:v>
                </c:pt>
                <c:pt idx="158">
                  <c:v>234.2000000000009</c:v>
                </c:pt>
                <c:pt idx="159">
                  <c:v>234.1000000000009</c:v>
                </c:pt>
                <c:pt idx="160">
                  <c:v>234.00000000000091</c:v>
                </c:pt>
                <c:pt idx="161">
                  <c:v>233.90000000000092</c:v>
                </c:pt>
                <c:pt idx="162">
                  <c:v>233.80000000000092</c:v>
                </c:pt>
                <c:pt idx="163">
                  <c:v>233.70000000000093</c:v>
                </c:pt>
                <c:pt idx="164">
                  <c:v>233.60000000000093</c:v>
                </c:pt>
                <c:pt idx="165">
                  <c:v>233.50000000000094</c:v>
                </c:pt>
                <c:pt idx="166">
                  <c:v>233.40000000000094</c:v>
                </c:pt>
                <c:pt idx="167">
                  <c:v>233.30000000000095</c:v>
                </c:pt>
                <c:pt idx="168">
                  <c:v>233.20000000000095</c:v>
                </c:pt>
                <c:pt idx="169">
                  <c:v>233.10000000000096</c:v>
                </c:pt>
                <c:pt idx="170">
                  <c:v>233.00000000000097</c:v>
                </c:pt>
                <c:pt idx="171">
                  <c:v>232.90000000000097</c:v>
                </c:pt>
                <c:pt idx="172">
                  <c:v>232.80000000000098</c:v>
                </c:pt>
                <c:pt idx="173">
                  <c:v>232.70000000000098</c:v>
                </c:pt>
                <c:pt idx="174">
                  <c:v>232.60000000000099</c:v>
                </c:pt>
                <c:pt idx="175">
                  <c:v>232.50000000000099</c:v>
                </c:pt>
                <c:pt idx="176">
                  <c:v>232.400000000001</c:v>
                </c:pt>
                <c:pt idx="177">
                  <c:v>232.30000000000101</c:v>
                </c:pt>
                <c:pt idx="178">
                  <c:v>232.20000000000101</c:v>
                </c:pt>
                <c:pt idx="179">
                  <c:v>232.10000000000102</c:v>
                </c:pt>
                <c:pt idx="180">
                  <c:v>232.00000000000102</c:v>
                </c:pt>
                <c:pt idx="181">
                  <c:v>231.90000000000103</c:v>
                </c:pt>
                <c:pt idx="182">
                  <c:v>231.80000000000103</c:v>
                </c:pt>
                <c:pt idx="183">
                  <c:v>231.70000000000104</c:v>
                </c:pt>
                <c:pt idx="184">
                  <c:v>231.60000000000105</c:v>
                </c:pt>
                <c:pt idx="185">
                  <c:v>231.50000000000105</c:v>
                </c:pt>
                <c:pt idx="186">
                  <c:v>231.40000000000106</c:v>
                </c:pt>
                <c:pt idx="187">
                  <c:v>231.30000000000106</c:v>
                </c:pt>
                <c:pt idx="188">
                  <c:v>231.20000000000107</c:v>
                </c:pt>
                <c:pt idx="189">
                  <c:v>231.10000000000107</c:v>
                </c:pt>
                <c:pt idx="190">
                  <c:v>231.00000000000108</c:v>
                </c:pt>
                <c:pt idx="191">
                  <c:v>230.90000000000109</c:v>
                </c:pt>
                <c:pt idx="192">
                  <c:v>230.80000000000109</c:v>
                </c:pt>
                <c:pt idx="193">
                  <c:v>230.7000000000011</c:v>
                </c:pt>
                <c:pt idx="194">
                  <c:v>230.6000000000011</c:v>
                </c:pt>
                <c:pt idx="195">
                  <c:v>230.50000000000111</c:v>
                </c:pt>
                <c:pt idx="196">
                  <c:v>230.40000000000111</c:v>
                </c:pt>
                <c:pt idx="197">
                  <c:v>230.30000000000112</c:v>
                </c:pt>
                <c:pt idx="198">
                  <c:v>230.20000000000113</c:v>
                </c:pt>
                <c:pt idx="199">
                  <c:v>230.10000000000113</c:v>
                </c:pt>
                <c:pt idx="200">
                  <c:v>230.00000000000114</c:v>
                </c:pt>
                <c:pt idx="201">
                  <c:v>229.90000000000114</c:v>
                </c:pt>
                <c:pt idx="202">
                  <c:v>229.80000000000115</c:v>
                </c:pt>
                <c:pt idx="203">
                  <c:v>229.70000000000115</c:v>
                </c:pt>
                <c:pt idx="204">
                  <c:v>229.60000000000116</c:v>
                </c:pt>
                <c:pt idx="205">
                  <c:v>229.50000000000117</c:v>
                </c:pt>
                <c:pt idx="206">
                  <c:v>229.40000000000117</c:v>
                </c:pt>
                <c:pt idx="207">
                  <c:v>229.30000000000118</c:v>
                </c:pt>
                <c:pt idx="208">
                  <c:v>229.20000000000118</c:v>
                </c:pt>
                <c:pt idx="209">
                  <c:v>229.10000000000119</c:v>
                </c:pt>
                <c:pt idx="210">
                  <c:v>229.00000000000119</c:v>
                </c:pt>
                <c:pt idx="211">
                  <c:v>228.9000000000012</c:v>
                </c:pt>
                <c:pt idx="212">
                  <c:v>228.80000000000121</c:v>
                </c:pt>
                <c:pt idx="213">
                  <c:v>228.70000000000121</c:v>
                </c:pt>
                <c:pt idx="214">
                  <c:v>228.60000000000122</c:v>
                </c:pt>
                <c:pt idx="215">
                  <c:v>228.50000000000122</c:v>
                </c:pt>
                <c:pt idx="216">
                  <c:v>228.40000000000123</c:v>
                </c:pt>
                <c:pt idx="217">
                  <c:v>228.30000000000123</c:v>
                </c:pt>
                <c:pt idx="218">
                  <c:v>228.20000000000124</c:v>
                </c:pt>
                <c:pt idx="219">
                  <c:v>228.10000000000124</c:v>
                </c:pt>
                <c:pt idx="220">
                  <c:v>228.00000000000125</c:v>
                </c:pt>
                <c:pt idx="221">
                  <c:v>227.90000000000126</c:v>
                </c:pt>
                <c:pt idx="222">
                  <c:v>227.80000000000126</c:v>
                </c:pt>
                <c:pt idx="223">
                  <c:v>227.70000000000127</c:v>
                </c:pt>
                <c:pt idx="224">
                  <c:v>227.60000000000127</c:v>
                </c:pt>
                <c:pt idx="225">
                  <c:v>227.50000000000128</c:v>
                </c:pt>
                <c:pt idx="226">
                  <c:v>227.40000000000128</c:v>
                </c:pt>
                <c:pt idx="227">
                  <c:v>227.30000000000129</c:v>
                </c:pt>
                <c:pt idx="228">
                  <c:v>227.2000000000013</c:v>
                </c:pt>
                <c:pt idx="229">
                  <c:v>227.1000000000013</c:v>
                </c:pt>
                <c:pt idx="230">
                  <c:v>227.00000000000131</c:v>
                </c:pt>
                <c:pt idx="231">
                  <c:v>226.90000000000131</c:v>
                </c:pt>
                <c:pt idx="232">
                  <c:v>226.80000000000132</c:v>
                </c:pt>
                <c:pt idx="233">
                  <c:v>226.70000000000132</c:v>
                </c:pt>
                <c:pt idx="234">
                  <c:v>226.60000000000133</c:v>
                </c:pt>
                <c:pt idx="235">
                  <c:v>226.50000000000134</c:v>
                </c:pt>
                <c:pt idx="236">
                  <c:v>226.40000000000134</c:v>
                </c:pt>
                <c:pt idx="237">
                  <c:v>226.30000000000135</c:v>
                </c:pt>
                <c:pt idx="238">
                  <c:v>226.20000000000135</c:v>
                </c:pt>
                <c:pt idx="239">
                  <c:v>226.10000000000136</c:v>
                </c:pt>
                <c:pt idx="240">
                  <c:v>226.00000000000136</c:v>
                </c:pt>
                <c:pt idx="241">
                  <c:v>225.90000000000137</c:v>
                </c:pt>
                <c:pt idx="242">
                  <c:v>225.80000000000138</c:v>
                </c:pt>
                <c:pt idx="243">
                  <c:v>225.70000000000138</c:v>
                </c:pt>
                <c:pt idx="244">
                  <c:v>225.60000000000139</c:v>
                </c:pt>
                <c:pt idx="245">
                  <c:v>225.50000000000139</c:v>
                </c:pt>
                <c:pt idx="246">
                  <c:v>225.4000000000014</c:v>
                </c:pt>
                <c:pt idx="247">
                  <c:v>225.3000000000014</c:v>
                </c:pt>
                <c:pt idx="248">
                  <c:v>225.20000000000141</c:v>
                </c:pt>
                <c:pt idx="249">
                  <c:v>225.10000000000142</c:v>
                </c:pt>
                <c:pt idx="250">
                  <c:v>225.00000000000142</c:v>
                </c:pt>
                <c:pt idx="251">
                  <c:v>224.90000000000143</c:v>
                </c:pt>
                <c:pt idx="252">
                  <c:v>224.80000000000143</c:v>
                </c:pt>
                <c:pt idx="253">
                  <c:v>224.70000000000144</c:v>
                </c:pt>
                <c:pt idx="254">
                  <c:v>224.60000000000144</c:v>
                </c:pt>
                <c:pt idx="255">
                  <c:v>224.50000000000145</c:v>
                </c:pt>
                <c:pt idx="256">
                  <c:v>224.40000000000146</c:v>
                </c:pt>
                <c:pt idx="257">
                  <c:v>224.30000000000146</c:v>
                </c:pt>
                <c:pt idx="258">
                  <c:v>224.20000000000147</c:v>
                </c:pt>
                <c:pt idx="259">
                  <c:v>224.10000000000147</c:v>
                </c:pt>
                <c:pt idx="260">
                  <c:v>224.00000000000148</c:v>
                </c:pt>
                <c:pt idx="261">
                  <c:v>223.90000000000148</c:v>
                </c:pt>
                <c:pt idx="262">
                  <c:v>223.80000000000149</c:v>
                </c:pt>
                <c:pt idx="263">
                  <c:v>223.70000000000149</c:v>
                </c:pt>
                <c:pt idx="264">
                  <c:v>223.6000000000015</c:v>
                </c:pt>
                <c:pt idx="265">
                  <c:v>223.50000000000151</c:v>
                </c:pt>
                <c:pt idx="266">
                  <c:v>223.40000000000151</c:v>
                </c:pt>
                <c:pt idx="267">
                  <c:v>223.30000000000152</c:v>
                </c:pt>
                <c:pt idx="268">
                  <c:v>223.20000000000152</c:v>
                </c:pt>
                <c:pt idx="269">
                  <c:v>223.10000000000153</c:v>
                </c:pt>
                <c:pt idx="270">
                  <c:v>223.00000000000153</c:v>
                </c:pt>
                <c:pt idx="271">
                  <c:v>222.90000000000154</c:v>
                </c:pt>
                <c:pt idx="272">
                  <c:v>222.80000000000155</c:v>
                </c:pt>
                <c:pt idx="273">
                  <c:v>222.70000000000155</c:v>
                </c:pt>
                <c:pt idx="274">
                  <c:v>222.60000000000156</c:v>
                </c:pt>
                <c:pt idx="275">
                  <c:v>222.50000000000156</c:v>
                </c:pt>
                <c:pt idx="276">
                  <c:v>222.40000000000157</c:v>
                </c:pt>
                <c:pt idx="277">
                  <c:v>222.30000000000157</c:v>
                </c:pt>
                <c:pt idx="278">
                  <c:v>222.20000000000158</c:v>
                </c:pt>
                <c:pt idx="279">
                  <c:v>222.10000000000159</c:v>
                </c:pt>
                <c:pt idx="280">
                  <c:v>222.00000000000159</c:v>
                </c:pt>
                <c:pt idx="281">
                  <c:v>221.9000000000016</c:v>
                </c:pt>
                <c:pt idx="282">
                  <c:v>221.8000000000016</c:v>
                </c:pt>
                <c:pt idx="283">
                  <c:v>221.70000000000161</c:v>
                </c:pt>
                <c:pt idx="284">
                  <c:v>221.60000000000161</c:v>
                </c:pt>
                <c:pt idx="285">
                  <c:v>221.50000000000162</c:v>
                </c:pt>
                <c:pt idx="286">
                  <c:v>221.40000000000163</c:v>
                </c:pt>
                <c:pt idx="287">
                  <c:v>221.30000000000163</c:v>
                </c:pt>
                <c:pt idx="288">
                  <c:v>221.20000000000164</c:v>
                </c:pt>
                <c:pt idx="289">
                  <c:v>221.10000000000164</c:v>
                </c:pt>
                <c:pt idx="290">
                  <c:v>221.00000000000165</c:v>
                </c:pt>
                <c:pt idx="291">
                  <c:v>220.90000000000165</c:v>
                </c:pt>
                <c:pt idx="292">
                  <c:v>220.80000000000166</c:v>
                </c:pt>
                <c:pt idx="293">
                  <c:v>220.70000000000167</c:v>
                </c:pt>
                <c:pt idx="294">
                  <c:v>220.60000000000167</c:v>
                </c:pt>
                <c:pt idx="295">
                  <c:v>220.50000000000168</c:v>
                </c:pt>
                <c:pt idx="296">
                  <c:v>220.40000000000168</c:v>
                </c:pt>
                <c:pt idx="297">
                  <c:v>220.30000000000169</c:v>
                </c:pt>
                <c:pt idx="298">
                  <c:v>220.20000000000169</c:v>
                </c:pt>
                <c:pt idx="299">
                  <c:v>220.1000000000017</c:v>
                </c:pt>
                <c:pt idx="300">
                  <c:v>220.00000000000171</c:v>
                </c:pt>
                <c:pt idx="301">
                  <c:v>219.90000000000171</c:v>
                </c:pt>
                <c:pt idx="302">
                  <c:v>219.80000000000172</c:v>
                </c:pt>
                <c:pt idx="303">
                  <c:v>219.70000000000172</c:v>
                </c:pt>
                <c:pt idx="304">
                  <c:v>219.60000000000173</c:v>
                </c:pt>
                <c:pt idx="305">
                  <c:v>219.50000000000173</c:v>
                </c:pt>
                <c:pt idx="306">
                  <c:v>219.40000000000174</c:v>
                </c:pt>
                <c:pt idx="307">
                  <c:v>219.30000000000175</c:v>
                </c:pt>
                <c:pt idx="308">
                  <c:v>219.20000000000175</c:v>
                </c:pt>
                <c:pt idx="309">
                  <c:v>219.10000000000176</c:v>
                </c:pt>
                <c:pt idx="310">
                  <c:v>219.00000000000176</c:v>
                </c:pt>
                <c:pt idx="311">
                  <c:v>218.90000000000177</c:v>
                </c:pt>
                <c:pt idx="312">
                  <c:v>218.80000000000177</c:v>
                </c:pt>
                <c:pt idx="313">
                  <c:v>218.70000000000178</c:v>
                </c:pt>
                <c:pt idx="314">
                  <c:v>218.60000000000178</c:v>
                </c:pt>
                <c:pt idx="315">
                  <c:v>218.50000000000179</c:v>
                </c:pt>
                <c:pt idx="316">
                  <c:v>218.4000000000018</c:v>
                </c:pt>
                <c:pt idx="317">
                  <c:v>218.3000000000018</c:v>
                </c:pt>
                <c:pt idx="318">
                  <c:v>218.20000000000181</c:v>
                </c:pt>
                <c:pt idx="319">
                  <c:v>218.10000000000181</c:v>
                </c:pt>
                <c:pt idx="320">
                  <c:v>218.00000000000182</c:v>
                </c:pt>
                <c:pt idx="321">
                  <c:v>217.90000000000182</c:v>
                </c:pt>
                <c:pt idx="322">
                  <c:v>217.80000000000183</c:v>
                </c:pt>
                <c:pt idx="323">
                  <c:v>217.70000000000184</c:v>
                </c:pt>
                <c:pt idx="324">
                  <c:v>217.60000000000184</c:v>
                </c:pt>
                <c:pt idx="325">
                  <c:v>217.50000000000185</c:v>
                </c:pt>
                <c:pt idx="326">
                  <c:v>217.40000000000185</c:v>
                </c:pt>
                <c:pt idx="327">
                  <c:v>217.30000000000186</c:v>
                </c:pt>
                <c:pt idx="328">
                  <c:v>217.20000000000186</c:v>
                </c:pt>
                <c:pt idx="329">
                  <c:v>217.10000000000187</c:v>
                </c:pt>
                <c:pt idx="330">
                  <c:v>217.00000000000188</c:v>
                </c:pt>
                <c:pt idx="331">
                  <c:v>216.90000000000188</c:v>
                </c:pt>
                <c:pt idx="332">
                  <c:v>216.80000000000189</c:v>
                </c:pt>
                <c:pt idx="333">
                  <c:v>216.70000000000189</c:v>
                </c:pt>
                <c:pt idx="334">
                  <c:v>216.6000000000019</c:v>
                </c:pt>
                <c:pt idx="335">
                  <c:v>216.5000000000019</c:v>
                </c:pt>
                <c:pt idx="336">
                  <c:v>216.40000000000191</c:v>
                </c:pt>
                <c:pt idx="337">
                  <c:v>216.30000000000192</c:v>
                </c:pt>
                <c:pt idx="338">
                  <c:v>216.20000000000192</c:v>
                </c:pt>
                <c:pt idx="339">
                  <c:v>216.10000000000193</c:v>
                </c:pt>
                <c:pt idx="340">
                  <c:v>216.00000000000193</c:v>
                </c:pt>
                <c:pt idx="341">
                  <c:v>215.90000000000194</c:v>
                </c:pt>
                <c:pt idx="342">
                  <c:v>215.80000000000194</c:v>
                </c:pt>
                <c:pt idx="343">
                  <c:v>215.70000000000195</c:v>
                </c:pt>
                <c:pt idx="344">
                  <c:v>215.60000000000196</c:v>
                </c:pt>
                <c:pt idx="345">
                  <c:v>215.50000000000196</c:v>
                </c:pt>
                <c:pt idx="346">
                  <c:v>215.40000000000197</c:v>
                </c:pt>
                <c:pt idx="347">
                  <c:v>215.30000000000197</c:v>
                </c:pt>
                <c:pt idx="348">
                  <c:v>215.20000000000198</c:v>
                </c:pt>
                <c:pt idx="349">
                  <c:v>215.10000000000198</c:v>
                </c:pt>
                <c:pt idx="350">
                  <c:v>215.00000000000199</c:v>
                </c:pt>
                <c:pt idx="351">
                  <c:v>214.900000000002</c:v>
                </c:pt>
                <c:pt idx="352">
                  <c:v>214.800000000002</c:v>
                </c:pt>
                <c:pt idx="353">
                  <c:v>214.70000000000201</c:v>
                </c:pt>
                <c:pt idx="354">
                  <c:v>214.60000000000201</c:v>
                </c:pt>
                <c:pt idx="355">
                  <c:v>214.50000000000202</c:v>
                </c:pt>
                <c:pt idx="356">
                  <c:v>214.40000000000202</c:v>
                </c:pt>
                <c:pt idx="357">
                  <c:v>214.30000000000203</c:v>
                </c:pt>
                <c:pt idx="358">
                  <c:v>214.20000000000203</c:v>
                </c:pt>
                <c:pt idx="359">
                  <c:v>214.10000000000204</c:v>
                </c:pt>
                <c:pt idx="360">
                  <c:v>214.00000000000205</c:v>
                </c:pt>
                <c:pt idx="361">
                  <c:v>213.90000000000205</c:v>
                </c:pt>
                <c:pt idx="362">
                  <c:v>213.80000000000206</c:v>
                </c:pt>
                <c:pt idx="363">
                  <c:v>213.70000000000206</c:v>
                </c:pt>
                <c:pt idx="364">
                  <c:v>213.60000000000207</c:v>
                </c:pt>
                <c:pt idx="365">
                  <c:v>213.50000000000207</c:v>
                </c:pt>
                <c:pt idx="366">
                  <c:v>213.40000000000208</c:v>
                </c:pt>
                <c:pt idx="367">
                  <c:v>213.30000000000209</c:v>
                </c:pt>
                <c:pt idx="368">
                  <c:v>213.20000000000209</c:v>
                </c:pt>
                <c:pt idx="369">
                  <c:v>213.1000000000021</c:v>
                </c:pt>
                <c:pt idx="370">
                  <c:v>213.0000000000021</c:v>
                </c:pt>
                <c:pt idx="371">
                  <c:v>212.90000000000211</c:v>
                </c:pt>
                <c:pt idx="372">
                  <c:v>212.80000000000211</c:v>
                </c:pt>
                <c:pt idx="373">
                  <c:v>212.70000000000212</c:v>
                </c:pt>
                <c:pt idx="374">
                  <c:v>212.60000000000213</c:v>
                </c:pt>
                <c:pt idx="375">
                  <c:v>212.50000000000213</c:v>
                </c:pt>
                <c:pt idx="376">
                  <c:v>212.40000000000214</c:v>
                </c:pt>
                <c:pt idx="377">
                  <c:v>212.30000000000214</c:v>
                </c:pt>
                <c:pt idx="378">
                  <c:v>212.20000000000215</c:v>
                </c:pt>
                <c:pt idx="379">
                  <c:v>212.10000000000215</c:v>
                </c:pt>
                <c:pt idx="380">
                  <c:v>212.00000000000216</c:v>
                </c:pt>
                <c:pt idx="381">
                  <c:v>211.90000000000217</c:v>
                </c:pt>
                <c:pt idx="382">
                  <c:v>211.80000000000217</c:v>
                </c:pt>
                <c:pt idx="383">
                  <c:v>211.70000000000218</c:v>
                </c:pt>
                <c:pt idx="384">
                  <c:v>211.60000000000218</c:v>
                </c:pt>
                <c:pt idx="385">
                  <c:v>211.50000000000219</c:v>
                </c:pt>
                <c:pt idx="386">
                  <c:v>211.40000000000219</c:v>
                </c:pt>
                <c:pt idx="387">
                  <c:v>211.3000000000022</c:v>
                </c:pt>
                <c:pt idx="388">
                  <c:v>211.20000000000221</c:v>
                </c:pt>
                <c:pt idx="389">
                  <c:v>211.10000000000221</c:v>
                </c:pt>
                <c:pt idx="390">
                  <c:v>211.00000000000222</c:v>
                </c:pt>
                <c:pt idx="391">
                  <c:v>210.90000000000222</c:v>
                </c:pt>
                <c:pt idx="392">
                  <c:v>210.80000000000223</c:v>
                </c:pt>
                <c:pt idx="393">
                  <c:v>210.70000000000223</c:v>
                </c:pt>
                <c:pt idx="394">
                  <c:v>210.60000000000224</c:v>
                </c:pt>
                <c:pt idx="395">
                  <c:v>210.50000000000225</c:v>
                </c:pt>
                <c:pt idx="396">
                  <c:v>210.40000000000225</c:v>
                </c:pt>
                <c:pt idx="397">
                  <c:v>210.30000000000226</c:v>
                </c:pt>
                <c:pt idx="398">
                  <c:v>210.20000000000226</c:v>
                </c:pt>
                <c:pt idx="399">
                  <c:v>210.10000000000227</c:v>
                </c:pt>
                <c:pt idx="400">
                  <c:v>210.00000000000227</c:v>
                </c:pt>
                <c:pt idx="401">
                  <c:v>209.90000000000228</c:v>
                </c:pt>
                <c:pt idx="402">
                  <c:v>209.80000000000229</c:v>
                </c:pt>
                <c:pt idx="403">
                  <c:v>209.70000000000229</c:v>
                </c:pt>
                <c:pt idx="404">
                  <c:v>209.6000000000023</c:v>
                </c:pt>
                <c:pt idx="405">
                  <c:v>209.5000000000023</c:v>
                </c:pt>
                <c:pt idx="406">
                  <c:v>209.40000000000231</c:v>
                </c:pt>
                <c:pt idx="407">
                  <c:v>209.30000000000231</c:v>
                </c:pt>
                <c:pt idx="408">
                  <c:v>209.20000000000232</c:v>
                </c:pt>
                <c:pt idx="409">
                  <c:v>209.10000000000232</c:v>
                </c:pt>
                <c:pt idx="410">
                  <c:v>209.00000000000233</c:v>
                </c:pt>
                <c:pt idx="411">
                  <c:v>208.90000000000234</c:v>
                </c:pt>
                <c:pt idx="412">
                  <c:v>208.80000000000234</c:v>
                </c:pt>
                <c:pt idx="413">
                  <c:v>208.70000000000235</c:v>
                </c:pt>
                <c:pt idx="414">
                  <c:v>208.60000000000235</c:v>
                </c:pt>
                <c:pt idx="415">
                  <c:v>208.50000000000236</c:v>
                </c:pt>
                <c:pt idx="416">
                  <c:v>208.40000000000236</c:v>
                </c:pt>
                <c:pt idx="417">
                  <c:v>208.30000000000237</c:v>
                </c:pt>
                <c:pt idx="418">
                  <c:v>208.20000000000238</c:v>
                </c:pt>
                <c:pt idx="419">
                  <c:v>208.10000000000238</c:v>
                </c:pt>
                <c:pt idx="420">
                  <c:v>208.00000000000239</c:v>
                </c:pt>
                <c:pt idx="421">
                  <c:v>207.90000000000239</c:v>
                </c:pt>
                <c:pt idx="422">
                  <c:v>207.8000000000024</c:v>
                </c:pt>
                <c:pt idx="423">
                  <c:v>207.7000000000024</c:v>
                </c:pt>
                <c:pt idx="424">
                  <c:v>207.60000000000241</c:v>
                </c:pt>
                <c:pt idx="425">
                  <c:v>207.50000000000242</c:v>
                </c:pt>
                <c:pt idx="426">
                  <c:v>207.40000000000242</c:v>
                </c:pt>
                <c:pt idx="427">
                  <c:v>207.30000000000243</c:v>
                </c:pt>
                <c:pt idx="428">
                  <c:v>207.20000000000243</c:v>
                </c:pt>
                <c:pt idx="429">
                  <c:v>207.10000000000244</c:v>
                </c:pt>
                <c:pt idx="430">
                  <c:v>207.00000000000244</c:v>
                </c:pt>
                <c:pt idx="431">
                  <c:v>206.90000000000245</c:v>
                </c:pt>
                <c:pt idx="432">
                  <c:v>206.80000000000246</c:v>
                </c:pt>
                <c:pt idx="433">
                  <c:v>206.70000000000246</c:v>
                </c:pt>
                <c:pt idx="434">
                  <c:v>206.60000000000247</c:v>
                </c:pt>
                <c:pt idx="435">
                  <c:v>206.50000000000247</c:v>
                </c:pt>
                <c:pt idx="436">
                  <c:v>206.40000000000248</c:v>
                </c:pt>
                <c:pt idx="437">
                  <c:v>206.30000000000248</c:v>
                </c:pt>
                <c:pt idx="438">
                  <c:v>206.20000000000249</c:v>
                </c:pt>
                <c:pt idx="439">
                  <c:v>206.1000000000025</c:v>
                </c:pt>
                <c:pt idx="440">
                  <c:v>206.0000000000025</c:v>
                </c:pt>
                <c:pt idx="441">
                  <c:v>205.90000000000251</c:v>
                </c:pt>
                <c:pt idx="442">
                  <c:v>205.80000000000251</c:v>
                </c:pt>
                <c:pt idx="443">
                  <c:v>205.70000000000252</c:v>
                </c:pt>
                <c:pt idx="444">
                  <c:v>205.60000000000252</c:v>
                </c:pt>
                <c:pt idx="445">
                  <c:v>205.50000000000253</c:v>
                </c:pt>
                <c:pt idx="446">
                  <c:v>205.40000000000254</c:v>
                </c:pt>
                <c:pt idx="447">
                  <c:v>205.30000000000254</c:v>
                </c:pt>
                <c:pt idx="448">
                  <c:v>205.20000000000255</c:v>
                </c:pt>
                <c:pt idx="449">
                  <c:v>205.10000000000255</c:v>
                </c:pt>
                <c:pt idx="450">
                  <c:v>205.00000000000256</c:v>
                </c:pt>
                <c:pt idx="451">
                  <c:v>204.90000000000256</c:v>
                </c:pt>
                <c:pt idx="452">
                  <c:v>204.80000000000257</c:v>
                </c:pt>
                <c:pt idx="453">
                  <c:v>204.70000000000258</c:v>
                </c:pt>
                <c:pt idx="454">
                  <c:v>204.60000000000258</c:v>
                </c:pt>
                <c:pt idx="455">
                  <c:v>204.50000000000259</c:v>
                </c:pt>
                <c:pt idx="456">
                  <c:v>204.40000000000259</c:v>
                </c:pt>
                <c:pt idx="457">
                  <c:v>204.3000000000026</c:v>
                </c:pt>
                <c:pt idx="458">
                  <c:v>204.2000000000026</c:v>
                </c:pt>
                <c:pt idx="459">
                  <c:v>204.10000000000261</c:v>
                </c:pt>
                <c:pt idx="460">
                  <c:v>204.00000000000261</c:v>
                </c:pt>
                <c:pt idx="461">
                  <c:v>203.90000000000262</c:v>
                </c:pt>
                <c:pt idx="462">
                  <c:v>203.80000000000263</c:v>
                </c:pt>
                <c:pt idx="463">
                  <c:v>203.70000000000263</c:v>
                </c:pt>
                <c:pt idx="464">
                  <c:v>203.60000000000264</c:v>
                </c:pt>
                <c:pt idx="465">
                  <c:v>203.50000000000264</c:v>
                </c:pt>
                <c:pt idx="466">
                  <c:v>203.40000000000265</c:v>
                </c:pt>
                <c:pt idx="467">
                  <c:v>203.30000000000265</c:v>
                </c:pt>
                <c:pt idx="468">
                  <c:v>203.20000000000266</c:v>
                </c:pt>
                <c:pt idx="469">
                  <c:v>203.10000000000267</c:v>
                </c:pt>
                <c:pt idx="470">
                  <c:v>203.00000000000267</c:v>
                </c:pt>
                <c:pt idx="471">
                  <c:v>202.90000000000268</c:v>
                </c:pt>
                <c:pt idx="472">
                  <c:v>202.80000000000268</c:v>
                </c:pt>
                <c:pt idx="473">
                  <c:v>202.70000000000269</c:v>
                </c:pt>
                <c:pt idx="474">
                  <c:v>202.60000000000269</c:v>
                </c:pt>
                <c:pt idx="475">
                  <c:v>202.5000000000027</c:v>
                </c:pt>
                <c:pt idx="476">
                  <c:v>202.40000000000271</c:v>
                </c:pt>
                <c:pt idx="477">
                  <c:v>202.30000000000271</c:v>
                </c:pt>
                <c:pt idx="478">
                  <c:v>202.20000000000272</c:v>
                </c:pt>
                <c:pt idx="479">
                  <c:v>202.10000000000272</c:v>
                </c:pt>
                <c:pt idx="480">
                  <c:v>202.00000000000273</c:v>
                </c:pt>
                <c:pt idx="481">
                  <c:v>201.90000000000273</c:v>
                </c:pt>
                <c:pt idx="482">
                  <c:v>201.80000000000274</c:v>
                </c:pt>
                <c:pt idx="483">
                  <c:v>201.70000000000275</c:v>
                </c:pt>
                <c:pt idx="484">
                  <c:v>201.60000000000275</c:v>
                </c:pt>
                <c:pt idx="485">
                  <c:v>201.50000000000276</c:v>
                </c:pt>
                <c:pt idx="486">
                  <c:v>201.40000000000276</c:v>
                </c:pt>
                <c:pt idx="487">
                  <c:v>201.30000000000277</c:v>
                </c:pt>
                <c:pt idx="488">
                  <c:v>201.20000000000277</c:v>
                </c:pt>
                <c:pt idx="489">
                  <c:v>201.10000000000278</c:v>
                </c:pt>
                <c:pt idx="490">
                  <c:v>201.00000000000279</c:v>
                </c:pt>
                <c:pt idx="491">
                  <c:v>200.90000000000279</c:v>
                </c:pt>
                <c:pt idx="492">
                  <c:v>200.8000000000028</c:v>
                </c:pt>
                <c:pt idx="493">
                  <c:v>200.7000000000028</c:v>
                </c:pt>
                <c:pt idx="494">
                  <c:v>200.60000000000281</c:v>
                </c:pt>
                <c:pt idx="495">
                  <c:v>200.50000000000281</c:v>
                </c:pt>
                <c:pt idx="496">
                  <c:v>200.40000000000282</c:v>
                </c:pt>
                <c:pt idx="497">
                  <c:v>200.30000000000283</c:v>
                </c:pt>
                <c:pt idx="498">
                  <c:v>200.20000000000283</c:v>
                </c:pt>
                <c:pt idx="499">
                  <c:v>200.10000000000284</c:v>
                </c:pt>
                <c:pt idx="500">
                  <c:v>200.00000000000284</c:v>
                </c:pt>
                <c:pt idx="501">
                  <c:v>199.90000000000285</c:v>
                </c:pt>
                <c:pt idx="502">
                  <c:v>199.80000000000285</c:v>
                </c:pt>
                <c:pt idx="503">
                  <c:v>199.70000000000286</c:v>
                </c:pt>
                <c:pt idx="504">
                  <c:v>199.60000000000286</c:v>
                </c:pt>
                <c:pt idx="505">
                  <c:v>199.50000000000287</c:v>
                </c:pt>
                <c:pt idx="506">
                  <c:v>199.40000000000288</c:v>
                </c:pt>
                <c:pt idx="507">
                  <c:v>199.30000000000288</c:v>
                </c:pt>
                <c:pt idx="508">
                  <c:v>199.20000000000289</c:v>
                </c:pt>
                <c:pt idx="509">
                  <c:v>199.10000000000289</c:v>
                </c:pt>
                <c:pt idx="510">
                  <c:v>199.0000000000029</c:v>
                </c:pt>
                <c:pt idx="511">
                  <c:v>198.9000000000029</c:v>
                </c:pt>
                <c:pt idx="512">
                  <c:v>198.80000000000291</c:v>
                </c:pt>
                <c:pt idx="513">
                  <c:v>198.70000000000292</c:v>
                </c:pt>
                <c:pt idx="514">
                  <c:v>198.60000000000292</c:v>
                </c:pt>
                <c:pt idx="515">
                  <c:v>198.50000000000293</c:v>
                </c:pt>
                <c:pt idx="516">
                  <c:v>198.40000000000293</c:v>
                </c:pt>
                <c:pt idx="517">
                  <c:v>198.30000000000294</c:v>
                </c:pt>
                <c:pt idx="518">
                  <c:v>198.20000000000294</c:v>
                </c:pt>
                <c:pt idx="519">
                  <c:v>198.10000000000295</c:v>
                </c:pt>
                <c:pt idx="520">
                  <c:v>198.00000000000296</c:v>
                </c:pt>
                <c:pt idx="521">
                  <c:v>197.90000000000296</c:v>
                </c:pt>
                <c:pt idx="522">
                  <c:v>197.80000000000297</c:v>
                </c:pt>
                <c:pt idx="523">
                  <c:v>197.70000000000297</c:v>
                </c:pt>
                <c:pt idx="524">
                  <c:v>197.60000000000298</c:v>
                </c:pt>
                <c:pt idx="525">
                  <c:v>197.50000000000298</c:v>
                </c:pt>
                <c:pt idx="526">
                  <c:v>197.40000000000299</c:v>
                </c:pt>
                <c:pt idx="527">
                  <c:v>197.300000000003</c:v>
                </c:pt>
                <c:pt idx="528">
                  <c:v>197.200000000003</c:v>
                </c:pt>
                <c:pt idx="529">
                  <c:v>197.10000000000301</c:v>
                </c:pt>
                <c:pt idx="530">
                  <c:v>197.00000000000301</c:v>
                </c:pt>
                <c:pt idx="531">
                  <c:v>196.90000000000302</c:v>
                </c:pt>
                <c:pt idx="532">
                  <c:v>196.80000000000302</c:v>
                </c:pt>
                <c:pt idx="533">
                  <c:v>196.70000000000303</c:v>
                </c:pt>
                <c:pt idx="534">
                  <c:v>196.60000000000304</c:v>
                </c:pt>
                <c:pt idx="535">
                  <c:v>196.50000000000304</c:v>
                </c:pt>
                <c:pt idx="536">
                  <c:v>196.40000000000305</c:v>
                </c:pt>
                <c:pt idx="537">
                  <c:v>196.30000000000305</c:v>
                </c:pt>
                <c:pt idx="538">
                  <c:v>196.20000000000306</c:v>
                </c:pt>
                <c:pt idx="539">
                  <c:v>196.10000000000306</c:v>
                </c:pt>
                <c:pt idx="540">
                  <c:v>196.00000000000307</c:v>
                </c:pt>
                <c:pt idx="541">
                  <c:v>195.90000000000308</c:v>
                </c:pt>
                <c:pt idx="542">
                  <c:v>195.80000000000308</c:v>
                </c:pt>
                <c:pt idx="543">
                  <c:v>195.70000000000309</c:v>
                </c:pt>
                <c:pt idx="544">
                  <c:v>195.60000000000309</c:v>
                </c:pt>
                <c:pt idx="545">
                  <c:v>195.5000000000031</c:v>
                </c:pt>
                <c:pt idx="546">
                  <c:v>195.4000000000031</c:v>
                </c:pt>
                <c:pt idx="547">
                  <c:v>195.30000000000311</c:v>
                </c:pt>
                <c:pt idx="548">
                  <c:v>195.20000000000312</c:v>
                </c:pt>
                <c:pt idx="549">
                  <c:v>195.10000000000312</c:v>
                </c:pt>
                <c:pt idx="550">
                  <c:v>195.00000000000313</c:v>
                </c:pt>
                <c:pt idx="551">
                  <c:v>194.90000000000313</c:v>
                </c:pt>
                <c:pt idx="552">
                  <c:v>194.80000000000314</c:v>
                </c:pt>
                <c:pt idx="553">
                  <c:v>194.70000000000314</c:v>
                </c:pt>
                <c:pt idx="554">
                  <c:v>194.60000000000315</c:v>
                </c:pt>
                <c:pt idx="555">
                  <c:v>194.50000000000315</c:v>
                </c:pt>
                <c:pt idx="556">
                  <c:v>194.40000000000316</c:v>
                </c:pt>
                <c:pt idx="557">
                  <c:v>194.30000000000317</c:v>
                </c:pt>
                <c:pt idx="558">
                  <c:v>194.20000000000317</c:v>
                </c:pt>
                <c:pt idx="559">
                  <c:v>194.10000000000318</c:v>
                </c:pt>
                <c:pt idx="560">
                  <c:v>194.00000000000318</c:v>
                </c:pt>
                <c:pt idx="561">
                  <c:v>193.90000000000319</c:v>
                </c:pt>
                <c:pt idx="562">
                  <c:v>193.80000000000319</c:v>
                </c:pt>
                <c:pt idx="563">
                  <c:v>193.7000000000032</c:v>
                </c:pt>
                <c:pt idx="564">
                  <c:v>193.60000000000321</c:v>
                </c:pt>
                <c:pt idx="565">
                  <c:v>193.50000000000321</c:v>
                </c:pt>
                <c:pt idx="566">
                  <c:v>193.40000000000322</c:v>
                </c:pt>
                <c:pt idx="567">
                  <c:v>193.30000000000322</c:v>
                </c:pt>
                <c:pt idx="568">
                  <c:v>193.20000000000323</c:v>
                </c:pt>
                <c:pt idx="569">
                  <c:v>193.10000000000323</c:v>
                </c:pt>
                <c:pt idx="570">
                  <c:v>193.00000000000324</c:v>
                </c:pt>
                <c:pt idx="571">
                  <c:v>192.90000000000325</c:v>
                </c:pt>
                <c:pt idx="572">
                  <c:v>192.80000000000325</c:v>
                </c:pt>
                <c:pt idx="573">
                  <c:v>192.70000000000326</c:v>
                </c:pt>
                <c:pt idx="574">
                  <c:v>192.60000000000326</c:v>
                </c:pt>
                <c:pt idx="575">
                  <c:v>192.50000000000327</c:v>
                </c:pt>
                <c:pt idx="576">
                  <c:v>192.40000000000327</c:v>
                </c:pt>
                <c:pt idx="577">
                  <c:v>192.30000000000328</c:v>
                </c:pt>
                <c:pt idx="578">
                  <c:v>192.20000000000329</c:v>
                </c:pt>
                <c:pt idx="579">
                  <c:v>192.10000000000329</c:v>
                </c:pt>
                <c:pt idx="580">
                  <c:v>192.0000000000033</c:v>
                </c:pt>
                <c:pt idx="581">
                  <c:v>191.9000000000033</c:v>
                </c:pt>
                <c:pt idx="582">
                  <c:v>191.80000000000331</c:v>
                </c:pt>
                <c:pt idx="583">
                  <c:v>191.70000000000331</c:v>
                </c:pt>
                <c:pt idx="584">
                  <c:v>191.60000000000332</c:v>
                </c:pt>
                <c:pt idx="585">
                  <c:v>191.50000000000333</c:v>
                </c:pt>
                <c:pt idx="586">
                  <c:v>191.40000000000333</c:v>
                </c:pt>
                <c:pt idx="587">
                  <c:v>191.30000000000334</c:v>
                </c:pt>
                <c:pt idx="588">
                  <c:v>191.20000000000334</c:v>
                </c:pt>
                <c:pt idx="589">
                  <c:v>191.10000000000335</c:v>
                </c:pt>
                <c:pt idx="590">
                  <c:v>191.00000000000335</c:v>
                </c:pt>
                <c:pt idx="591">
                  <c:v>190.90000000000336</c:v>
                </c:pt>
                <c:pt idx="592">
                  <c:v>190.80000000000337</c:v>
                </c:pt>
                <c:pt idx="593">
                  <c:v>190.70000000000337</c:v>
                </c:pt>
                <c:pt idx="594">
                  <c:v>190.60000000000338</c:v>
                </c:pt>
                <c:pt idx="595">
                  <c:v>190.50000000000338</c:v>
                </c:pt>
                <c:pt idx="596">
                  <c:v>190.40000000000339</c:v>
                </c:pt>
                <c:pt idx="597">
                  <c:v>190.30000000000339</c:v>
                </c:pt>
                <c:pt idx="598">
                  <c:v>190.2000000000034</c:v>
                </c:pt>
                <c:pt idx="599">
                  <c:v>190.1000000000034</c:v>
                </c:pt>
                <c:pt idx="600">
                  <c:v>190.00000000000341</c:v>
                </c:pt>
                <c:pt idx="601">
                  <c:v>189.90000000000342</c:v>
                </c:pt>
                <c:pt idx="602">
                  <c:v>189.80000000000342</c:v>
                </c:pt>
                <c:pt idx="603">
                  <c:v>189.70000000000343</c:v>
                </c:pt>
                <c:pt idx="604">
                  <c:v>189.60000000000343</c:v>
                </c:pt>
                <c:pt idx="605">
                  <c:v>189.50000000000344</c:v>
                </c:pt>
                <c:pt idx="606">
                  <c:v>189.40000000000344</c:v>
                </c:pt>
                <c:pt idx="607">
                  <c:v>189.30000000000345</c:v>
                </c:pt>
                <c:pt idx="608">
                  <c:v>189.20000000000346</c:v>
                </c:pt>
                <c:pt idx="609">
                  <c:v>189.10000000000346</c:v>
                </c:pt>
                <c:pt idx="610">
                  <c:v>189.00000000000347</c:v>
                </c:pt>
                <c:pt idx="611">
                  <c:v>188.90000000000347</c:v>
                </c:pt>
                <c:pt idx="612">
                  <c:v>188.80000000000348</c:v>
                </c:pt>
                <c:pt idx="613">
                  <c:v>188.70000000000348</c:v>
                </c:pt>
                <c:pt idx="614">
                  <c:v>188.60000000000349</c:v>
                </c:pt>
                <c:pt idx="615">
                  <c:v>188.5000000000035</c:v>
                </c:pt>
                <c:pt idx="616">
                  <c:v>188.4000000000035</c:v>
                </c:pt>
                <c:pt idx="617">
                  <c:v>188.30000000000351</c:v>
                </c:pt>
                <c:pt idx="618">
                  <c:v>188.20000000000351</c:v>
                </c:pt>
                <c:pt idx="619">
                  <c:v>188.10000000000352</c:v>
                </c:pt>
                <c:pt idx="620">
                  <c:v>188.00000000000352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46-453B-BEF7-4BA87126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693968"/>
        <c:axId val="507692000"/>
      </c:scatterChart>
      <c:valAx>
        <c:axId val="50769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 [hm³]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2000"/>
        <c:crosses val="autoZero"/>
        <c:crossBetween val="midCat"/>
      </c:valAx>
      <c:valAx>
        <c:axId val="507692000"/>
        <c:scaling>
          <c:orientation val="minMax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Niveau [msm]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93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604427429101531"/>
          <c:y val="0.69648432784660996"/>
          <c:w val="0.32959378761180702"/>
          <c:h val="0.1325312395763097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618083</xdr:colOff>
      <xdr:row>19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772886</xdr:colOff>
      <xdr:row>0</xdr:row>
      <xdr:rowOff>10886</xdr:rowOff>
    </xdr:from>
    <xdr:to>
      <xdr:col>13</xdr:col>
      <xdr:colOff>0</xdr:colOff>
      <xdr:row>14</xdr:row>
      <xdr:rowOff>130629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522515</xdr:colOff>
      <xdr:row>0</xdr:row>
      <xdr:rowOff>97973</xdr:rowOff>
    </xdr:from>
    <xdr:to>
      <xdr:col>16</xdr:col>
      <xdr:colOff>1695450</xdr:colOff>
      <xdr:row>18</xdr:row>
      <xdr:rowOff>4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502584</xdr:colOff>
      <xdr:row>0</xdr:row>
      <xdr:rowOff>99733</xdr:rowOff>
    </xdr:from>
    <xdr:to>
      <xdr:col>9</xdr:col>
      <xdr:colOff>400983</xdr:colOff>
      <xdr:row>14</xdr:row>
      <xdr:rowOff>89648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457760</xdr:colOff>
      <xdr:row>1</xdr:row>
      <xdr:rowOff>8964</xdr:rowOff>
    </xdr:from>
    <xdr:to>
      <xdr:col>23</xdr:col>
      <xdr:colOff>87219</xdr:colOff>
      <xdr:row>18</xdr:row>
      <xdr:rowOff>20170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22217</xdr:colOff>
      <xdr:row>9</xdr:row>
      <xdr:rowOff>28401</xdr:rowOff>
    </xdr:from>
    <xdr:to>
      <xdr:col>24</xdr:col>
      <xdr:colOff>118458</xdr:colOff>
      <xdr:row>38</xdr:row>
      <xdr:rowOff>130578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323851</xdr:colOff>
      <xdr:row>9</xdr:row>
      <xdr:rowOff>57150</xdr:rowOff>
    </xdr:from>
    <xdr:to>
      <xdr:col>28</xdr:col>
      <xdr:colOff>438151</xdr:colOff>
      <xdr:row>39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512618</xdr:colOff>
      <xdr:row>9</xdr:row>
      <xdr:rowOff>290945</xdr:rowOff>
    </xdr:from>
    <xdr:to>
      <xdr:col>9</xdr:col>
      <xdr:colOff>706582</xdr:colOff>
      <xdr:row>40</xdr:row>
      <xdr:rowOff>60613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925088</xdr:colOff>
      <xdr:row>9</xdr:row>
      <xdr:rowOff>278131</xdr:rowOff>
    </xdr:from>
    <xdr:to>
      <xdr:col>12</xdr:col>
      <xdr:colOff>1122218</xdr:colOff>
      <xdr:row>40</xdr:row>
      <xdr:rowOff>54727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522514</xdr:colOff>
      <xdr:row>41</xdr:row>
      <xdr:rowOff>43543</xdr:rowOff>
    </xdr:from>
    <xdr:to>
      <xdr:col>9</xdr:col>
      <xdr:colOff>716478</xdr:colOff>
      <xdr:row>71</xdr:row>
      <xdr:rowOff>154478</xdr:rowOff>
    </xdr:to>
    <xdr:graphicFrame macro="">
      <xdr:nvGraphicFramePr>
        <xdr:cNvPr id="8" name="Diagramm 5">
          <a:extLst>
            <a:ext uri="{FF2B5EF4-FFF2-40B4-BE49-F238E27FC236}">
              <a16:creationId xmlns:a16="http://schemas.microsoft.com/office/drawing/2014/main" id="{F7CDDDA2-8067-4875-9B27-92F04EED4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8\data\Users\pdealmei\AppData\Local\Temp\Temp1_Dossier%20final%20Tom%20Bertrand.zip\Dossier%20final%20Tom%20Bertrand\Hydropower%20Facility%20Ango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x présentation coûts"/>
      <sheetName val="Calcul pertes de chages C-W"/>
      <sheetName val="Diamètre Optimal acier"/>
      <sheetName val="Pertes de charge"/>
      <sheetName val="Reservoir Analysis"/>
      <sheetName val="Courbe de tarage"/>
    </sheetNames>
    <sheetDataSet>
      <sheetData sheetId="0"/>
      <sheetData sheetId="1">
        <row r="3">
          <cell r="B3">
            <v>24.5</v>
          </cell>
        </row>
        <row r="4">
          <cell r="B4">
            <v>3</v>
          </cell>
        </row>
        <row r="5">
          <cell r="B5">
            <v>900</v>
          </cell>
        </row>
        <row r="6">
          <cell r="B6">
            <v>3.0000000000000004E-5</v>
          </cell>
        </row>
        <row r="7">
          <cell r="B7">
            <v>9.9999999999999995E-7</v>
          </cell>
        </row>
        <row r="10">
          <cell r="B10">
            <v>3.4660409316869401</v>
          </cell>
        </row>
        <row r="13">
          <cell r="B13">
            <v>8.9685168934088809E-3</v>
          </cell>
        </row>
      </sheetData>
      <sheetData sheetId="2">
        <row r="32">
          <cell r="N32">
            <v>2.11</v>
          </cell>
        </row>
      </sheetData>
      <sheetData sheetId="3">
        <row r="56">
          <cell r="C56">
            <v>0.27742417788006318</v>
          </cell>
        </row>
      </sheetData>
      <sheetData sheetId="4">
        <row r="33">
          <cell r="B33" t="str">
            <v>Initial live Storage (hm3)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tabColor theme="7"/>
  </sheetPr>
  <dimension ref="A1:AX682"/>
  <sheetViews>
    <sheetView tabSelected="1" zoomScale="85" zoomScaleNormal="85" workbookViewId="0">
      <selection activeCell="N18" sqref="N18"/>
    </sheetView>
  </sheetViews>
  <sheetFormatPr defaultColWidth="8.85546875" defaultRowHeight="12.75" x14ac:dyDescent="0.2"/>
  <cols>
    <col min="1" max="1" width="41.85546875" style="19" bestFit="1" customWidth="1"/>
    <col min="2" max="6" width="13.28515625" style="20" customWidth="1"/>
    <col min="7" max="13" width="9.5703125" style="20" customWidth="1"/>
    <col min="14" max="14" width="14.42578125" style="20" customWidth="1"/>
    <col min="15" max="15" width="16.42578125" style="20" bestFit="1" customWidth="1"/>
    <col min="16" max="16" width="16.28515625" style="20" bestFit="1" customWidth="1"/>
    <col min="17" max="17" width="26.140625" style="20" bestFit="1" customWidth="1"/>
    <col min="18" max="18" width="28.28515625" style="20" bestFit="1" customWidth="1"/>
    <col min="19" max="22" width="16.7109375" style="20" bestFit="1" customWidth="1"/>
    <col min="23" max="23" width="9.140625" style="20" customWidth="1"/>
    <col min="24" max="24" width="12.85546875" style="20" bestFit="1" customWidth="1"/>
    <col min="25" max="25" width="16.85546875" style="20" bestFit="1" customWidth="1"/>
    <col min="26" max="26" width="18.28515625" style="20" bestFit="1" customWidth="1"/>
    <col min="27" max="31" width="9.140625" style="20" customWidth="1"/>
    <col min="32" max="34" width="9.42578125" style="20" bestFit="1" customWidth="1"/>
    <col min="35" max="45" width="9.42578125" style="24" bestFit="1" customWidth="1"/>
    <col min="46" max="49" width="9.140625" style="24" customWidth="1"/>
    <col min="50" max="16384" width="8.85546875" style="10"/>
  </cols>
  <sheetData>
    <row r="1" spans="2:7" x14ac:dyDescent="0.2">
      <c r="B1" s="46"/>
      <c r="C1" s="46"/>
      <c r="D1" s="46"/>
      <c r="E1" s="46"/>
      <c r="F1" s="46"/>
      <c r="G1" s="46"/>
    </row>
    <row r="2" spans="2:7" x14ac:dyDescent="0.2">
      <c r="B2" s="46"/>
      <c r="C2" s="46"/>
      <c r="D2" s="46"/>
      <c r="E2" s="46"/>
      <c r="F2" s="46"/>
      <c r="G2" s="46"/>
    </row>
    <row r="3" spans="2:7" x14ac:dyDescent="0.2">
      <c r="B3" s="46"/>
      <c r="C3" s="46"/>
      <c r="D3" s="46"/>
      <c r="E3" s="46"/>
      <c r="F3" s="46"/>
      <c r="G3" s="46"/>
    </row>
    <row r="4" spans="2:7" x14ac:dyDescent="0.2">
      <c r="B4" s="46"/>
      <c r="C4" s="46"/>
      <c r="D4" s="46"/>
      <c r="E4" s="46"/>
      <c r="F4" s="46"/>
      <c r="G4" s="46"/>
    </row>
    <row r="5" spans="2:7" x14ac:dyDescent="0.2">
      <c r="B5" s="46"/>
      <c r="C5" s="46"/>
      <c r="D5" s="46"/>
      <c r="E5" s="46"/>
      <c r="F5" s="46"/>
      <c r="G5" s="46"/>
    </row>
    <row r="6" spans="2:7" x14ac:dyDescent="0.2">
      <c r="B6" s="46"/>
      <c r="C6" s="46"/>
      <c r="D6" s="46"/>
      <c r="E6" s="46"/>
      <c r="F6" s="46"/>
      <c r="G6" s="46"/>
    </row>
    <row r="7" spans="2:7" x14ac:dyDescent="0.2">
      <c r="B7" s="46"/>
      <c r="C7" s="46"/>
      <c r="D7" s="46"/>
      <c r="E7" s="46"/>
      <c r="F7" s="46"/>
      <c r="G7" s="46"/>
    </row>
    <row r="8" spans="2:7" x14ac:dyDescent="0.2">
      <c r="B8" s="46"/>
      <c r="C8" s="46"/>
      <c r="D8" s="46"/>
      <c r="E8" s="46"/>
      <c r="F8" s="46"/>
      <c r="G8" s="46"/>
    </row>
    <row r="9" spans="2:7" x14ac:dyDescent="0.2">
      <c r="B9" s="46"/>
      <c r="C9" s="46"/>
      <c r="D9" s="46"/>
      <c r="E9" s="46"/>
      <c r="F9" s="46"/>
      <c r="G9" s="46"/>
    </row>
    <row r="10" spans="2:7" x14ac:dyDescent="0.2">
      <c r="B10" s="46"/>
      <c r="C10" s="46"/>
      <c r="D10" s="46"/>
      <c r="E10" s="46"/>
      <c r="F10" s="46"/>
      <c r="G10" s="46"/>
    </row>
    <row r="11" spans="2:7" x14ac:dyDescent="0.2">
      <c r="B11" s="46"/>
      <c r="C11" s="46"/>
      <c r="D11" s="46"/>
      <c r="E11" s="46"/>
      <c r="F11" s="46"/>
      <c r="G11" s="46"/>
    </row>
    <row r="12" spans="2:7" x14ac:dyDescent="0.2">
      <c r="B12" s="46"/>
      <c r="C12" s="46"/>
      <c r="D12" s="46"/>
      <c r="E12" s="46"/>
      <c r="F12" s="46"/>
      <c r="G12" s="46"/>
    </row>
    <row r="13" spans="2:7" x14ac:dyDescent="0.2">
      <c r="B13" s="46"/>
      <c r="C13" s="46"/>
      <c r="D13" s="46"/>
      <c r="E13" s="46"/>
      <c r="F13" s="46"/>
      <c r="G13" s="46"/>
    </row>
    <row r="14" spans="2:7" x14ac:dyDescent="0.2">
      <c r="B14" s="46"/>
      <c r="C14" s="46"/>
      <c r="D14" s="46"/>
      <c r="E14" s="46"/>
      <c r="F14" s="46"/>
      <c r="G14" s="46"/>
    </row>
    <row r="15" spans="2:7" x14ac:dyDescent="0.2">
      <c r="B15" s="46"/>
      <c r="C15" s="46"/>
      <c r="D15" s="46"/>
      <c r="E15" s="46"/>
      <c r="F15" s="46"/>
      <c r="G15" s="46"/>
    </row>
    <row r="16" spans="2:7" x14ac:dyDescent="0.2">
      <c r="B16" s="46"/>
      <c r="C16" s="46"/>
      <c r="D16" s="46"/>
      <c r="E16" s="46"/>
      <c r="F16" s="46"/>
      <c r="G16" s="46"/>
    </row>
    <row r="17" spans="1:49" x14ac:dyDescent="0.2">
      <c r="B17" s="46"/>
      <c r="C17" s="46"/>
      <c r="D17" s="46"/>
      <c r="E17" s="46"/>
      <c r="F17" s="46"/>
      <c r="G17" s="46"/>
    </row>
    <row r="18" spans="1:49" x14ac:dyDescent="0.2">
      <c r="B18" s="46"/>
      <c r="C18" s="46"/>
      <c r="D18" s="46"/>
      <c r="E18" s="46"/>
      <c r="F18" s="46"/>
      <c r="G18" s="46"/>
      <c r="J18" s="10"/>
    </row>
    <row r="19" spans="1:49" x14ac:dyDescent="0.2">
      <c r="B19" s="46"/>
      <c r="C19" s="46"/>
      <c r="D19" s="46"/>
      <c r="E19" s="46"/>
      <c r="F19" s="46"/>
      <c r="G19" s="46"/>
    </row>
    <row r="20" spans="1:49" x14ac:dyDescent="0.2">
      <c r="B20" s="46"/>
      <c r="C20" s="46"/>
      <c r="D20" s="46"/>
      <c r="E20" s="46"/>
      <c r="F20" s="46"/>
      <c r="G20" s="46"/>
    </row>
    <row r="21" spans="1:49" ht="15.95" customHeight="1" thickBot="1" x14ac:dyDescent="0.25">
      <c r="B21" s="23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5"/>
      <c r="AW21" s="25"/>
    </row>
    <row r="22" spans="1:49" ht="15.95" customHeight="1" thickTop="1" thickBot="1" x14ac:dyDescent="0.25">
      <c r="A22" s="43" t="s">
        <v>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5"/>
      <c r="AW22" s="25"/>
    </row>
    <row r="23" spans="1:49" ht="15.95" customHeight="1" x14ac:dyDescent="0.2">
      <c r="A23" s="30" t="s">
        <v>19</v>
      </c>
      <c r="B23" s="31">
        <v>10</v>
      </c>
      <c r="C23" s="31">
        <v>11</v>
      </c>
      <c r="D23" s="31">
        <v>12</v>
      </c>
      <c r="E23" s="31">
        <v>1</v>
      </c>
      <c r="F23" s="31">
        <v>2</v>
      </c>
      <c r="G23" s="31">
        <v>3</v>
      </c>
      <c r="H23" s="31">
        <v>4</v>
      </c>
      <c r="I23" s="31">
        <v>5</v>
      </c>
      <c r="J23" s="31">
        <v>6</v>
      </c>
      <c r="K23" s="31">
        <v>7</v>
      </c>
      <c r="L23" s="31">
        <v>8</v>
      </c>
      <c r="M23" s="31">
        <v>9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5"/>
      <c r="AW23" s="25"/>
    </row>
    <row r="24" spans="1:49" ht="15.95" customHeight="1" thickBot="1" x14ac:dyDescent="0.25">
      <c r="A24" s="32" t="s">
        <v>0</v>
      </c>
      <c r="B24" s="33" t="s">
        <v>2</v>
      </c>
      <c r="C24" s="33" t="s">
        <v>3</v>
      </c>
      <c r="D24" s="33" t="s">
        <v>4</v>
      </c>
      <c r="E24" s="33" t="s">
        <v>5</v>
      </c>
      <c r="F24" s="33" t="s">
        <v>6</v>
      </c>
      <c r="G24" s="33" t="s">
        <v>7</v>
      </c>
      <c r="H24" s="33" t="s">
        <v>8</v>
      </c>
      <c r="I24" s="33" t="s">
        <v>9</v>
      </c>
      <c r="J24" s="33" t="s">
        <v>10</v>
      </c>
      <c r="K24" s="33" t="s">
        <v>11</v>
      </c>
      <c r="L24" s="33" t="s">
        <v>12</v>
      </c>
      <c r="M24" s="33" t="s">
        <v>1</v>
      </c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5"/>
      <c r="AW24" s="25"/>
    </row>
    <row r="25" spans="1:49" ht="15.95" customHeight="1" thickTop="1" x14ac:dyDescent="0.2">
      <c r="A25" s="5" t="s">
        <v>60</v>
      </c>
      <c r="B25" s="20">
        <v>31</v>
      </c>
      <c r="C25" s="20">
        <v>30</v>
      </c>
      <c r="D25" s="20">
        <v>31</v>
      </c>
      <c r="E25" s="20">
        <v>31</v>
      </c>
      <c r="F25" s="20">
        <v>28</v>
      </c>
      <c r="G25" s="20">
        <v>31</v>
      </c>
      <c r="H25" s="20">
        <v>30</v>
      </c>
      <c r="I25" s="20">
        <v>31</v>
      </c>
      <c r="J25" s="20">
        <v>30</v>
      </c>
      <c r="K25" s="20">
        <v>31</v>
      </c>
      <c r="L25" s="20">
        <v>31</v>
      </c>
      <c r="M25" s="20">
        <v>30</v>
      </c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5"/>
      <c r="AW25" s="25"/>
    </row>
    <row r="26" spans="1:49" ht="15.95" customHeight="1" x14ac:dyDescent="0.2">
      <c r="A26" s="5" t="s">
        <v>61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5"/>
      <c r="AW26" s="25"/>
    </row>
    <row r="27" spans="1:49" ht="15.95" customHeight="1" x14ac:dyDescent="0.2">
      <c r="A27" s="5" t="s">
        <v>59</v>
      </c>
      <c r="B27" s="130">
        <v>245</v>
      </c>
      <c r="C27" s="112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5"/>
      <c r="AW27" s="25"/>
    </row>
    <row r="28" spans="1:49" ht="15.95" customHeight="1" x14ac:dyDescent="0.2">
      <c r="A28" s="5" t="s">
        <v>58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5"/>
      <c r="AW28" s="25"/>
    </row>
    <row r="29" spans="1:49" ht="15.95" customHeight="1" x14ac:dyDescent="0.2">
      <c r="A29" s="5" t="s">
        <v>70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5"/>
      <c r="AW29" s="25"/>
    </row>
    <row r="30" spans="1:49" ht="15.95" customHeight="1" x14ac:dyDescent="0.2">
      <c r="A30" s="5" t="s">
        <v>57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5"/>
      <c r="AW30" s="25"/>
    </row>
    <row r="31" spans="1:49" ht="15.95" customHeight="1" x14ac:dyDescent="0.2">
      <c r="A31" s="5" t="s">
        <v>72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5"/>
      <c r="AW31" s="25"/>
    </row>
    <row r="32" spans="1:49" ht="15.95" customHeight="1" x14ac:dyDescent="0.2">
      <c r="A32" s="80" t="s">
        <v>71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5"/>
      <c r="AW32" s="25"/>
    </row>
    <row r="33" spans="1:50" ht="15.95" customHeight="1" x14ac:dyDescent="0.2">
      <c r="A33" s="5" t="s">
        <v>62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5"/>
      <c r="AW33" s="25"/>
    </row>
    <row r="34" spans="1:50" ht="15.95" customHeight="1" x14ac:dyDescent="0.2">
      <c r="A34" s="5" t="s">
        <v>56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5"/>
      <c r="AW34" s="25"/>
    </row>
    <row r="35" spans="1:50" ht="15.95" customHeight="1" thickBot="1" x14ac:dyDescent="0.25">
      <c r="A35" s="5" t="s">
        <v>55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5"/>
      <c r="AW35" s="25"/>
    </row>
    <row r="36" spans="1:50" ht="15.95" customHeight="1" x14ac:dyDescent="0.2">
      <c r="A36" s="129" t="s">
        <v>135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5"/>
      <c r="AW36" s="25"/>
    </row>
    <row r="37" spans="1:50" ht="15.95" customHeight="1" x14ac:dyDescent="0.2">
      <c r="A37" s="5" t="s">
        <v>136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5"/>
      <c r="AW37" s="25"/>
    </row>
    <row r="38" spans="1:50" ht="15.95" customHeight="1" x14ac:dyDescent="0.2">
      <c r="A38" s="5" t="s">
        <v>137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5"/>
      <c r="AW38" s="25"/>
    </row>
    <row r="39" spans="1:50" ht="15.95" customHeight="1" thickBot="1" x14ac:dyDescent="0.25">
      <c r="A39" s="6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5"/>
      <c r="AW39" s="25"/>
    </row>
    <row r="40" spans="1:50" ht="15.95" customHeight="1" thickTop="1" thickBot="1" x14ac:dyDescent="0.25">
      <c r="A40" s="43" t="s">
        <v>74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5"/>
      <c r="AW40" s="25"/>
    </row>
    <row r="41" spans="1:50" ht="15.95" customHeight="1" x14ac:dyDescent="0.2">
      <c r="A41" s="30" t="s">
        <v>19</v>
      </c>
      <c r="B41" s="31">
        <v>10</v>
      </c>
      <c r="C41" s="31">
        <v>11</v>
      </c>
      <c r="D41" s="31">
        <v>12</v>
      </c>
      <c r="E41" s="31">
        <v>1</v>
      </c>
      <c r="F41" s="31">
        <v>2</v>
      </c>
      <c r="G41" s="31">
        <v>3</v>
      </c>
      <c r="H41" s="31">
        <v>4</v>
      </c>
      <c r="I41" s="31">
        <v>5</v>
      </c>
      <c r="J41" s="31">
        <v>6</v>
      </c>
      <c r="K41" s="31">
        <v>7</v>
      </c>
      <c r="L41" s="31">
        <v>8</v>
      </c>
      <c r="M41" s="31">
        <v>9</v>
      </c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5"/>
      <c r="AW41" s="25"/>
    </row>
    <row r="42" spans="1:50" ht="15.95" customHeight="1" thickBot="1" x14ac:dyDescent="0.25">
      <c r="A42" s="32" t="s">
        <v>0</v>
      </c>
      <c r="B42" s="33" t="s">
        <v>2</v>
      </c>
      <c r="C42" s="33" t="s">
        <v>3</v>
      </c>
      <c r="D42" s="33" t="s">
        <v>4</v>
      </c>
      <c r="E42" s="33" t="s">
        <v>5</v>
      </c>
      <c r="F42" s="33" t="s">
        <v>6</v>
      </c>
      <c r="G42" s="33" t="s">
        <v>7</v>
      </c>
      <c r="H42" s="33" t="s">
        <v>8</v>
      </c>
      <c r="I42" s="33" t="s">
        <v>9</v>
      </c>
      <c r="J42" s="33" t="s">
        <v>10</v>
      </c>
      <c r="K42" s="33" t="s">
        <v>11</v>
      </c>
      <c r="L42" s="33" t="s">
        <v>12</v>
      </c>
      <c r="M42" s="33" t="s">
        <v>1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5"/>
      <c r="AW42" s="25"/>
      <c r="AX42" s="26"/>
    </row>
    <row r="43" spans="1:50" ht="15.95" customHeight="1" thickTop="1" x14ac:dyDescent="0.2">
      <c r="A43" s="5" t="s">
        <v>60</v>
      </c>
      <c r="B43" s="20">
        <v>31</v>
      </c>
      <c r="C43" s="20">
        <v>30</v>
      </c>
      <c r="D43" s="20">
        <v>31</v>
      </c>
      <c r="E43" s="20">
        <v>31</v>
      </c>
      <c r="F43" s="20">
        <v>28</v>
      </c>
      <c r="G43" s="20">
        <v>31</v>
      </c>
      <c r="H43" s="20">
        <v>30</v>
      </c>
      <c r="I43" s="20">
        <v>31</v>
      </c>
      <c r="J43" s="20">
        <v>30</v>
      </c>
      <c r="K43" s="20">
        <v>31</v>
      </c>
      <c r="L43" s="20">
        <v>31</v>
      </c>
      <c r="M43" s="20">
        <v>30</v>
      </c>
    </row>
    <row r="44" spans="1:50" ht="15.95" customHeight="1" x14ac:dyDescent="0.2">
      <c r="A44" s="5" t="s">
        <v>103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</row>
    <row r="45" spans="1:50" ht="15.95" customHeight="1" x14ac:dyDescent="0.2">
      <c r="A45" s="5" t="s">
        <v>104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</row>
    <row r="46" spans="1:50" ht="15.95" customHeight="1" x14ac:dyDescent="0.2">
      <c r="A46" s="5" t="s">
        <v>75</v>
      </c>
      <c r="B46" s="144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50" ht="15.95" customHeight="1" x14ac:dyDescent="0.2">
      <c r="A47" s="5" t="s">
        <v>58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</row>
    <row r="48" spans="1:50" ht="15.95" customHeight="1" x14ac:dyDescent="0.2">
      <c r="A48" s="5" t="s">
        <v>73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</row>
    <row r="49" spans="1:45" ht="15.95" customHeight="1" x14ac:dyDescent="0.2">
      <c r="A49" s="5" t="s">
        <v>76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</row>
    <row r="50" spans="1:45" ht="15.95" customHeight="1" x14ac:dyDescent="0.2">
      <c r="A50" s="5" t="s">
        <v>62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</row>
    <row r="51" spans="1:45" ht="15.95" customHeight="1" thickBot="1" x14ac:dyDescent="0.25">
      <c r="A51" s="5" t="s">
        <v>141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</row>
    <row r="52" spans="1:45" ht="15.95" customHeight="1" x14ac:dyDescent="0.2">
      <c r="A52" s="129" t="s">
        <v>135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</row>
    <row r="53" spans="1:45" ht="15.95" customHeight="1" x14ac:dyDescent="0.2">
      <c r="A53" s="5" t="s">
        <v>136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</row>
    <row r="54" spans="1:45" ht="15.95" customHeight="1" thickBot="1" x14ac:dyDescent="0.25"/>
    <row r="55" spans="1:45" ht="15.95" customHeight="1" thickTop="1" thickBot="1" x14ac:dyDescent="0.25">
      <c r="A55" s="43" t="s">
        <v>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45" ht="15.95" customHeight="1" x14ac:dyDescent="0.2">
      <c r="A56" s="30" t="s">
        <v>19</v>
      </c>
      <c r="B56" s="31">
        <v>10</v>
      </c>
      <c r="C56" s="31">
        <v>11</v>
      </c>
      <c r="D56" s="31">
        <v>12</v>
      </c>
      <c r="E56" s="31">
        <v>1</v>
      </c>
      <c r="F56" s="31">
        <v>2</v>
      </c>
      <c r="G56" s="31">
        <v>3</v>
      </c>
      <c r="H56" s="31">
        <v>4</v>
      </c>
      <c r="I56" s="31">
        <v>5</v>
      </c>
      <c r="J56" s="31">
        <v>6</v>
      </c>
      <c r="K56" s="31">
        <v>7</v>
      </c>
      <c r="L56" s="31">
        <v>8</v>
      </c>
      <c r="M56" s="31">
        <v>9</v>
      </c>
      <c r="AI56" s="20"/>
    </row>
    <row r="57" spans="1:45" ht="15.95" customHeight="1" thickBot="1" x14ac:dyDescent="0.25">
      <c r="A57" s="32" t="s">
        <v>0</v>
      </c>
      <c r="B57" s="33" t="s">
        <v>2</v>
      </c>
      <c r="C57" s="33" t="s">
        <v>3</v>
      </c>
      <c r="D57" s="33" t="s">
        <v>4</v>
      </c>
      <c r="E57" s="33" t="s">
        <v>5</v>
      </c>
      <c r="F57" s="33" t="s">
        <v>6</v>
      </c>
      <c r="G57" s="33" t="s">
        <v>7</v>
      </c>
      <c r="H57" s="33" t="s">
        <v>8</v>
      </c>
      <c r="I57" s="33" t="s">
        <v>9</v>
      </c>
      <c r="J57" s="33" t="s">
        <v>10</v>
      </c>
      <c r="K57" s="33" t="s">
        <v>11</v>
      </c>
      <c r="L57" s="33" t="s">
        <v>12</v>
      </c>
      <c r="M57" s="33" t="s">
        <v>1</v>
      </c>
      <c r="AI57" s="20"/>
    </row>
    <row r="58" spans="1:45" ht="15.95" customHeight="1" thickTop="1" x14ac:dyDescent="0.2">
      <c r="A58" s="5" t="s">
        <v>77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AI58" s="20"/>
    </row>
    <row r="59" spans="1:45" ht="15.95" customHeight="1" x14ac:dyDescent="0.2">
      <c r="A59" s="5" t="s">
        <v>78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AI59" s="20"/>
    </row>
    <row r="60" spans="1:45" ht="15.95" customHeight="1" x14ac:dyDescent="0.2">
      <c r="A60" s="5" t="s">
        <v>79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 ht="15.95" customHeight="1" x14ac:dyDescent="0.2">
      <c r="A61" s="5" t="s">
        <v>80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</row>
    <row r="62" spans="1:45" ht="15.95" customHeight="1" thickBot="1" x14ac:dyDescent="0.25">
      <c r="A62" s="22" t="s">
        <v>81</v>
      </c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AI62" s="20"/>
    </row>
    <row r="63" spans="1:45" ht="15.95" customHeight="1" x14ac:dyDescent="0.2">
      <c r="A63" s="5" t="s">
        <v>82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AI63" s="20"/>
    </row>
    <row r="64" spans="1:45" ht="15.95" customHeight="1" x14ac:dyDescent="0.2">
      <c r="A64" s="5" t="s">
        <v>83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AI64" s="20"/>
    </row>
    <row r="65" spans="1:35" ht="15.95" customHeight="1" x14ac:dyDescent="0.2">
      <c r="A65" s="5" t="s">
        <v>84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AI65" s="20"/>
    </row>
    <row r="66" spans="1:35" ht="15.95" customHeight="1" x14ac:dyDescent="0.2">
      <c r="A66" s="5" t="s">
        <v>89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AI66" s="20"/>
    </row>
    <row r="67" spans="1:35" ht="15.95" customHeight="1" x14ac:dyDescent="0.2">
      <c r="A67" s="5" t="s">
        <v>85</v>
      </c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AI67" s="20"/>
    </row>
    <row r="68" spans="1:35" ht="15.95" customHeight="1" x14ac:dyDescent="0.2">
      <c r="A68" s="5" t="s">
        <v>86</v>
      </c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AI68" s="20"/>
    </row>
    <row r="69" spans="1:35" ht="15.95" customHeight="1" thickBot="1" x14ac:dyDescent="0.25">
      <c r="A69" s="22" t="s">
        <v>112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AI69" s="20"/>
    </row>
    <row r="70" spans="1:35" ht="15.95" customHeight="1" x14ac:dyDescent="0.2">
      <c r="A70" s="5" t="s">
        <v>87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AI70" s="20"/>
    </row>
    <row r="71" spans="1:35" ht="15.95" customHeight="1" x14ac:dyDescent="0.2">
      <c r="A71" s="5" t="s">
        <v>88</v>
      </c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AI71" s="20"/>
    </row>
    <row r="72" spans="1:35" ht="15.95" customHeight="1" thickBot="1" x14ac:dyDescent="0.25">
      <c r="A72" s="22" t="s">
        <v>113</v>
      </c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</row>
    <row r="73" spans="1:35" ht="15.95" customHeight="1" thickBo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AH73" s="24"/>
    </row>
    <row r="74" spans="1:35" ht="15.95" customHeight="1" thickTop="1" thickBot="1" x14ac:dyDescent="0.25">
      <c r="A74" s="43" t="s">
        <v>133</v>
      </c>
      <c r="B74" s="44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AH74" s="24"/>
    </row>
    <row r="75" spans="1:35" ht="15.95" customHeight="1" x14ac:dyDescent="0.2">
      <c r="A75" s="30" t="s">
        <v>152</v>
      </c>
      <c r="B75" s="127">
        <v>0.12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AH75" s="24"/>
    </row>
    <row r="76" spans="1:35" ht="15.95" customHeight="1" x14ac:dyDescent="0.2">
      <c r="A76" s="20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35" ht="15.95" customHeight="1" x14ac:dyDescent="0.2">
      <c r="A77" s="20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35" ht="15.95" customHeight="1" x14ac:dyDescent="0.2">
      <c r="A78" s="20"/>
    </row>
    <row r="79" spans="1:35" ht="15.95" customHeight="1" x14ac:dyDescent="0.2">
      <c r="A79" s="20"/>
    </row>
    <row r="80" spans="1:35" ht="15.95" customHeight="1" x14ac:dyDescent="0.2">
      <c r="A80" s="20"/>
    </row>
    <row r="81" spans="1:1" ht="15.95" customHeight="1" x14ac:dyDescent="0.2">
      <c r="A81" s="20"/>
    </row>
    <row r="82" spans="1:1" ht="15.95" customHeight="1" x14ac:dyDescent="0.2">
      <c r="A82" s="20"/>
    </row>
    <row r="83" spans="1:1" ht="15.95" customHeight="1" x14ac:dyDescent="0.2">
      <c r="A83" s="20"/>
    </row>
    <row r="84" spans="1:1" ht="15.95" customHeight="1" x14ac:dyDescent="0.2">
      <c r="A84" s="20"/>
    </row>
    <row r="85" spans="1:1" ht="15.95" customHeight="1" x14ac:dyDescent="0.2">
      <c r="A85" s="20"/>
    </row>
    <row r="86" spans="1:1" ht="15.95" customHeight="1" x14ac:dyDescent="0.2">
      <c r="A86" s="20"/>
    </row>
    <row r="87" spans="1:1" ht="15.95" customHeight="1" x14ac:dyDescent="0.2">
      <c r="A87" s="20"/>
    </row>
    <row r="88" spans="1:1" ht="15.95" customHeight="1" x14ac:dyDescent="0.2">
      <c r="A88" s="20"/>
    </row>
    <row r="89" spans="1:1" ht="15.95" customHeight="1" x14ac:dyDescent="0.2">
      <c r="A89" s="20"/>
    </row>
    <row r="90" spans="1:1" ht="15.95" customHeight="1" x14ac:dyDescent="0.2">
      <c r="A90" s="20"/>
    </row>
    <row r="91" spans="1:1" ht="15.95" customHeight="1" x14ac:dyDescent="0.2"/>
    <row r="92" spans="1:1" ht="15.95" customHeight="1" x14ac:dyDescent="0.2"/>
    <row r="93" spans="1:1" ht="15.95" customHeight="1" x14ac:dyDescent="0.2"/>
    <row r="94" spans="1:1" ht="15.95" customHeight="1" x14ac:dyDescent="0.2"/>
    <row r="95" spans="1:1" ht="15.95" customHeight="1" x14ac:dyDescent="0.2"/>
    <row r="96" spans="1:1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</sheetData>
  <sheetProtection formatCells="0" formatColumns="0"/>
  <pageMargins left="0.7" right="0.7" top="0.75" bottom="0.75" header="0.3" footer="0.3"/>
  <pageSetup scale="48" orientation="portrait" r:id="rId1"/>
  <ignoredErrors>
    <ignoredError sqref="A55:M57 A58:A7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operator="lessThanOrEqual" allowBlank="1" showInputMessage="1" showErrorMessage="1" xr:uid="{00000000-0002-0000-0000-000000000000}">
          <x14:formula1>
            <xm:f>'General Data'!$C$4</xm:f>
          </x14:formula1>
          <xm:sqref>B33:M33</xm:sqref>
        </x14:dataValidation>
        <x14:dataValidation type="whole" operator="lessThanOrEqual" allowBlank="1" showInputMessage="1" showErrorMessage="1" xr:uid="{00000000-0002-0000-0000-000001000000}">
          <x14:formula1>
            <xm:f>'General Data'!$J$7</xm:f>
          </x14:formula1>
          <xm:sqref>B48:M48 B50:M50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9"/>
  </sheetPr>
  <dimension ref="B1:K22"/>
  <sheetViews>
    <sheetView zoomScaleNormal="100" workbookViewId="0">
      <selection activeCell="B29" sqref="B29"/>
    </sheetView>
  </sheetViews>
  <sheetFormatPr defaultColWidth="11.42578125" defaultRowHeight="12.75" x14ac:dyDescent="0.2"/>
  <cols>
    <col min="2" max="2" width="33" customWidth="1"/>
    <col min="3" max="3" width="16" customWidth="1"/>
    <col min="4" max="4" width="17.42578125" bestFit="1" customWidth="1"/>
    <col min="5" max="5" width="12.7109375" bestFit="1" customWidth="1"/>
    <col min="6" max="6" width="3.7109375" customWidth="1"/>
    <col min="7" max="7" width="3.7109375" style="48" customWidth="1"/>
    <col min="8" max="8" width="3.7109375" customWidth="1"/>
    <col min="9" max="9" width="22.140625" customWidth="1"/>
    <col min="11" max="11" width="18" bestFit="1" customWidth="1"/>
  </cols>
  <sheetData>
    <row r="1" spans="2:11" x14ac:dyDescent="0.2">
      <c r="B1" s="91"/>
      <c r="G1" s="47"/>
    </row>
    <row r="2" spans="2:11" ht="27.6" customHeight="1" thickBot="1" x14ac:dyDescent="0.25">
      <c r="B2" s="92" t="s">
        <v>94</v>
      </c>
    </row>
    <row r="3" spans="2:11" ht="13.5" thickTop="1" x14ac:dyDescent="0.2">
      <c r="B3" s="35" t="s">
        <v>114</v>
      </c>
      <c r="C3" s="125"/>
      <c r="D3" s="20"/>
      <c r="E3" s="20"/>
      <c r="F3" s="20"/>
      <c r="G3" s="54"/>
    </row>
    <row r="4" spans="2:11" ht="26.25" thickBot="1" x14ac:dyDescent="0.25">
      <c r="B4" s="35" t="s">
        <v>134</v>
      </c>
      <c r="C4" s="81">
        <v>3</v>
      </c>
      <c r="D4" s="20"/>
      <c r="E4" s="20"/>
      <c r="F4" s="20"/>
      <c r="G4" s="54"/>
      <c r="I4" s="92" t="s">
        <v>100</v>
      </c>
    </row>
    <row r="5" spans="2:11" ht="26.25" thickTop="1" x14ac:dyDescent="0.2">
      <c r="B5" s="35" t="s">
        <v>116</v>
      </c>
      <c r="C5" s="81"/>
      <c r="D5" s="20"/>
      <c r="E5" s="20"/>
      <c r="F5" s="20"/>
      <c r="G5" s="54"/>
      <c r="I5" s="35" t="s">
        <v>123</v>
      </c>
      <c r="J5" s="86">
        <v>7</v>
      </c>
    </row>
    <row r="6" spans="2:11" x14ac:dyDescent="0.2">
      <c r="B6" s="35" t="s">
        <v>118</v>
      </c>
      <c r="C6" s="124"/>
      <c r="D6" s="20"/>
      <c r="E6" s="20"/>
      <c r="F6" s="20"/>
      <c r="G6" s="54"/>
      <c r="I6" s="35" t="s">
        <v>117</v>
      </c>
      <c r="J6" s="90">
        <v>0.81</v>
      </c>
    </row>
    <row r="7" spans="2:11" x14ac:dyDescent="0.2">
      <c r="B7" s="35" t="s">
        <v>117</v>
      </c>
      <c r="C7" s="90">
        <v>0.81</v>
      </c>
      <c r="D7" s="20"/>
      <c r="E7" s="20"/>
      <c r="F7" s="20"/>
      <c r="G7" s="54"/>
      <c r="I7" s="36" t="s">
        <v>115</v>
      </c>
      <c r="J7" s="128">
        <v>1</v>
      </c>
    </row>
    <row r="8" spans="2:11" x14ac:dyDescent="0.2">
      <c r="B8" s="36" t="s">
        <v>119</v>
      </c>
      <c r="C8" s="87">
        <v>153.5</v>
      </c>
      <c r="D8" s="20"/>
      <c r="E8" s="20"/>
      <c r="F8" s="20"/>
      <c r="G8" s="54"/>
    </row>
    <row r="9" spans="2:11" x14ac:dyDescent="0.2">
      <c r="B9" s="19"/>
      <c r="C9" s="20" t="s">
        <v>13</v>
      </c>
      <c r="D9" s="20"/>
      <c r="E9" s="20"/>
      <c r="F9" s="20"/>
      <c r="G9" s="54"/>
    </row>
    <row r="10" spans="2:11" ht="26.25" thickBot="1" x14ac:dyDescent="0.25">
      <c r="B10" s="92" t="s">
        <v>63</v>
      </c>
      <c r="C10" s="50" t="s">
        <v>120</v>
      </c>
      <c r="D10" s="50" t="s">
        <v>121</v>
      </c>
      <c r="E10" s="51" t="s">
        <v>122</v>
      </c>
      <c r="F10" s="20"/>
      <c r="G10" s="54"/>
      <c r="I10" s="92" t="s">
        <v>63</v>
      </c>
      <c r="J10" s="56" t="s">
        <v>120</v>
      </c>
      <c r="K10" s="79" t="s">
        <v>121</v>
      </c>
    </row>
    <row r="11" spans="2:11" ht="13.5" thickTop="1" x14ac:dyDescent="0.2">
      <c r="B11" s="35" t="s">
        <v>52</v>
      </c>
      <c r="C11" s="84">
        <v>253</v>
      </c>
      <c r="D11" s="120"/>
      <c r="E11" s="121"/>
      <c r="F11" s="23"/>
      <c r="G11" s="55"/>
      <c r="I11" s="35" t="s">
        <v>101</v>
      </c>
      <c r="J11" s="85"/>
      <c r="K11" s="126"/>
    </row>
    <row r="12" spans="2:11" x14ac:dyDescent="0.2">
      <c r="B12" s="35" t="s">
        <v>49</v>
      </c>
      <c r="C12" s="84">
        <v>250</v>
      </c>
      <c r="D12" s="120"/>
      <c r="E12" s="121"/>
      <c r="F12" s="23"/>
      <c r="G12" s="55"/>
      <c r="I12" s="36" t="s">
        <v>102</v>
      </c>
      <c r="J12" s="89">
        <v>473</v>
      </c>
      <c r="K12" s="141"/>
    </row>
    <row r="13" spans="2:11" x14ac:dyDescent="0.2">
      <c r="B13" s="35" t="s">
        <v>50</v>
      </c>
      <c r="C13" s="84"/>
      <c r="D13" s="120"/>
      <c r="E13" s="121"/>
      <c r="F13" s="23"/>
      <c r="G13" s="55"/>
      <c r="I13" s="19"/>
      <c r="J13" s="82"/>
      <c r="K13" s="83"/>
    </row>
    <row r="14" spans="2:11" x14ac:dyDescent="0.2">
      <c r="B14" s="35" t="s">
        <v>69</v>
      </c>
      <c r="C14" s="84">
        <v>188</v>
      </c>
      <c r="D14" s="120"/>
      <c r="E14" s="121"/>
      <c r="F14" s="23"/>
      <c r="G14" s="55"/>
    </row>
    <row r="15" spans="2:11" x14ac:dyDescent="0.2">
      <c r="B15" s="36" t="s">
        <v>51</v>
      </c>
      <c r="C15" s="88">
        <v>170</v>
      </c>
      <c r="D15" s="159">
        <v>0</v>
      </c>
      <c r="E15" s="160">
        <v>0</v>
      </c>
      <c r="F15" s="23"/>
      <c r="G15" s="55"/>
    </row>
    <row r="16" spans="2:11" x14ac:dyDescent="0.2">
      <c r="B16" s="53" t="s">
        <v>132</v>
      </c>
      <c r="C16" s="123"/>
      <c r="D16" s="27"/>
      <c r="E16" s="23"/>
      <c r="F16" s="23"/>
      <c r="G16" s="55"/>
    </row>
    <row r="17" spans="2:7" x14ac:dyDescent="0.2">
      <c r="B17" s="19"/>
      <c r="C17" s="20"/>
      <c r="D17" s="20"/>
      <c r="E17" s="20"/>
      <c r="F17" s="20"/>
      <c r="G17" s="54"/>
    </row>
    <row r="18" spans="2:7" ht="26.25" thickBot="1" x14ac:dyDescent="0.25">
      <c r="B18" s="92" t="s">
        <v>64</v>
      </c>
      <c r="C18" s="51" t="s">
        <v>121</v>
      </c>
      <c r="D18" s="20"/>
      <c r="E18" s="20"/>
      <c r="F18" s="20"/>
      <c r="G18" s="54"/>
    </row>
    <row r="19" spans="2:7" ht="13.5" thickTop="1" x14ac:dyDescent="0.2">
      <c r="B19" s="35" t="s">
        <v>65</v>
      </c>
      <c r="C19" s="121"/>
      <c r="D19" s="20"/>
      <c r="E19" s="20"/>
      <c r="F19" s="20"/>
      <c r="G19" s="54"/>
    </row>
    <row r="20" spans="2:7" x14ac:dyDescent="0.2">
      <c r="B20" s="35" t="s">
        <v>66</v>
      </c>
      <c r="C20" s="121"/>
      <c r="D20" s="20"/>
      <c r="E20" s="20"/>
      <c r="F20" s="20"/>
      <c r="G20" s="54"/>
    </row>
    <row r="21" spans="2:7" x14ac:dyDescent="0.2">
      <c r="B21" s="35" t="s">
        <v>68</v>
      </c>
      <c r="C21" s="121"/>
      <c r="D21" s="20"/>
      <c r="E21" s="20"/>
      <c r="F21" s="20"/>
      <c r="G21" s="54"/>
    </row>
    <row r="22" spans="2:7" x14ac:dyDescent="0.2">
      <c r="B22" s="36" t="s">
        <v>67</v>
      </c>
      <c r="C22" s="122"/>
      <c r="D22" s="20"/>
      <c r="E22" s="20"/>
      <c r="F22" s="20"/>
      <c r="G22" s="54"/>
    </row>
  </sheetData>
  <sheetProtection formatCells="0" formatColumns="0" formatRows="0"/>
  <pageMargins left="0.7" right="0.7" top="0.78740157499999996" bottom="0.78740157499999996" header="0.3" footer="0.3"/>
  <pageSetup paperSize="9" orientation="portrait" horizontalDpi="4294967293" verticalDpi="0" r:id="rId1"/>
  <ignoredErrors>
    <ignoredError sqref="C4:K4 D21:K22 D20:K20 C9:K10 D8:K8 C17:K18 F11:I11 F12:I12 F13:K13 F14:K14 F15:K15 D3:K3 C7:K7 D6:K6 D16:K16 D19:K19 D5:K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9"/>
  </sheetPr>
  <dimension ref="A10:O42"/>
  <sheetViews>
    <sheetView topLeftCell="A7" zoomScaleNormal="100" workbookViewId="0">
      <selection activeCell="C39" sqref="C39"/>
    </sheetView>
  </sheetViews>
  <sheetFormatPr defaultColWidth="8.85546875" defaultRowHeight="12.75" x14ac:dyDescent="0.2"/>
  <cols>
    <col min="1" max="1" width="42.28515625" style="8" customWidth="1"/>
    <col min="2" max="2" width="8.85546875" style="8"/>
    <col min="3" max="3" width="12.5703125" bestFit="1" customWidth="1"/>
  </cols>
  <sheetData>
    <row r="10" spans="1:2" ht="13.5" thickBot="1" x14ac:dyDescent="0.25"/>
    <row r="11" spans="1:2" x14ac:dyDescent="0.2">
      <c r="A11" s="147" t="s">
        <v>36</v>
      </c>
      <c r="B11" s="148" t="s">
        <v>142</v>
      </c>
    </row>
    <row r="12" spans="1:2" x14ac:dyDescent="0.2">
      <c r="A12" s="149" t="s">
        <v>143</v>
      </c>
      <c r="B12" s="150">
        <v>25000</v>
      </c>
    </row>
    <row r="13" spans="1:2" ht="25.5" customHeight="1" x14ac:dyDescent="0.2">
      <c r="A13" s="163" t="s">
        <v>155</v>
      </c>
      <c r="B13" s="158"/>
    </row>
    <row r="14" spans="1:2" ht="13.5" thickBot="1" x14ac:dyDescent="0.25">
      <c r="A14" s="151" t="s">
        <v>144</v>
      </c>
      <c r="B14" s="152">
        <f>B12+B13</f>
        <v>25000</v>
      </c>
    </row>
    <row r="16" spans="1:2" ht="13.5" thickBot="1" x14ac:dyDescent="0.25"/>
    <row r="17" spans="1:14" ht="13.5" thickBot="1" x14ac:dyDescent="0.25">
      <c r="A17" s="172" t="s">
        <v>90</v>
      </c>
      <c r="B17" s="172" t="s">
        <v>91</v>
      </c>
      <c r="C17" s="169" t="s">
        <v>92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1"/>
    </row>
    <row r="18" spans="1:14" ht="13.5" thickBot="1" x14ac:dyDescent="0.25">
      <c r="A18" s="173"/>
      <c r="B18" s="173"/>
      <c r="C18" s="59">
        <v>10</v>
      </c>
      <c r="D18" s="12">
        <v>11</v>
      </c>
      <c r="E18" s="12">
        <v>12</v>
      </c>
      <c r="F18" s="12">
        <v>1</v>
      </c>
      <c r="G18" s="12">
        <v>2</v>
      </c>
      <c r="H18" s="12">
        <v>3</v>
      </c>
      <c r="I18" s="12">
        <v>4</v>
      </c>
      <c r="J18" s="12">
        <v>5</v>
      </c>
      <c r="K18" s="12">
        <v>6</v>
      </c>
      <c r="L18" s="12">
        <v>7</v>
      </c>
      <c r="M18" s="12">
        <v>8</v>
      </c>
      <c r="N18" s="13">
        <v>9</v>
      </c>
    </row>
    <row r="19" spans="1:14" ht="15" x14ac:dyDescent="0.2">
      <c r="A19" s="108"/>
      <c r="B19" s="104"/>
      <c r="C19" s="132" t="s">
        <v>24</v>
      </c>
      <c r="D19" s="14" t="s">
        <v>25</v>
      </c>
      <c r="E19" s="14" t="s">
        <v>26</v>
      </c>
      <c r="F19" s="14" t="s">
        <v>27</v>
      </c>
      <c r="G19" s="14" t="s">
        <v>28</v>
      </c>
      <c r="H19" s="14" t="s">
        <v>29</v>
      </c>
      <c r="I19" s="14" t="s">
        <v>30</v>
      </c>
      <c r="J19" s="14" t="s">
        <v>31</v>
      </c>
      <c r="K19" s="14" t="s">
        <v>32</v>
      </c>
      <c r="L19" s="14" t="s">
        <v>33</v>
      </c>
      <c r="M19" s="14" t="s">
        <v>34</v>
      </c>
      <c r="N19" s="15" t="s">
        <v>35</v>
      </c>
    </row>
    <row r="20" spans="1:14" ht="15" x14ac:dyDescent="0.2">
      <c r="A20" s="109"/>
      <c r="B20" s="105"/>
      <c r="C20" s="133">
        <v>31</v>
      </c>
      <c r="D20" s="3">
        <v>30</v>
      </c>
      <c r="E20" s="3">
        <v>31</v>
      </c>
      <c r="F20" s="3">
        <v>31</v>
      </c>
      <c r="G20" s="3">
        <v>28</v>
      </c>
      <c r="H20" s="3">
        <v>31</v>
      </c>
      <c r="I20" s="3">
        <v>30</v>
      </c>
      <c r="J20" s="3">
        <v>31</v>
      </c>
      <c r="K20" s="3">
        <v>30</v>
      </c>
      <c r="L20" s="3">
        <v>31</v>
      </c>
      <c r="M20" s="3">
        <v>31</v>
      </c>
      <c r="N20" s="11">
        <v>30</v>
      </c>
    </row>
    <row r="21" spans="1:14" x14ac:dyDescent="0.2">
      <c r="A21" s="110" t="s">
        <v>36</v>
      </c>
      <c r="B21" s="106" t="s">
        <v>37</v>
      </c>
      <c r="C21" s="134">
        <v>1</v>
      </c>
      <c r="D21" s="98">
        <v>1</v>
      </c>
      <c r="E21" s="98">
        <v>4</v>
      </c>
      <c r="F21" s="98">
        <v>4</v>
      </c>
      <c r="G21" s="98">
        <v>4</v>
      </c>
      <c r="H21" s="98">
        <v>4</v>
      </c>
      <c r="I21" s="98">
        <v>4</v>
      </c>
      <c r="J21" s="98">
        <v>4</v>
      </c>
      <c r="K21" s="98">
        <v>1</v>
      </c>
      <c r="L21" s="98">
        <v>1</v>
      </c>
      <c r="M21" s="98">
        <v>1</v>
      </c>
      <c r="N21" s="103">
        <v>1</v>
      </c>
    </row>
    <row r="22" spans="1:14" x14ac:dyDescent="0.2">
      <c r="A22" s="110"/>
      <c r="B22" s="106" t="s">
        <v>38</v>
      </c>
      <c r="C22" s="135">
        <f>$B$14</f>
        <v>25000</v>
      </c>
      <c r="D22" s="117">
        <f t="shared" ref="D22:N22" si="0">$B$14</f>
        <v>25000</v>
      </c>
      <c r="E22" s="117">
        <f t="shared" si="0"/>
        <v>25000</v>
      </c>
      <c r="F22" s="117">
        <f t="shared" si="0"/>
        <v>25000</v>
      </c>
      <c r="G22" s="117">
        <f t="shared" si="0"/>
        <v>25000</v>
      </c>
      <c r="H22" s="117">
        <f t="shared" si="0"/>
        <v>25000</v>
      </c>
      <c r="I22" s="117">
        <f t="shared" si="0"/>
        <v>25000</v>
      </c>
      <c r="J22" s="117">
        <f t="shared" si="0"/>
        <v>25000</v>
      </c>
      <c r="K22" s="117">
        <f t="shared" si="0"/>
        <v>25000</v>
      </c>
      <c r="L22" s="117">
        <f t="shared" si="0"/>
        <v>25000</v>
      </c>
      <c r="M22" s="117">
        <f t="shared" si="0"/>
        <v>25000</v>
      </c>
      <c r="N22" s="136">
        <f t="shared" si="0"/>
        <v>25000</v>
      </c>
    </row>
    <row r="23" spans="1:14" x14ac:dyDescent="0.2">
      <c r="A23" s="110"/>
      <c r="B23" s="106" t="s">
        <v>39</v>
      </c>
      <c r="C23" s="135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36"/>
    </row>
    <row r="24" spans="1:14" x14ac:dyDescent="0.2">
      <c r="A24" s="110"/>
      <c r="B24" s="106" t="s">
        <v>40</v>
      </c>
      <c r="C24" s="135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36"/>
    </row>
    <row r="25" spans="1:14" x14ac:dyDescent="0.2">
      <c r="A25" s="110"/>
      <c r="B25" s="106" t="s">
        <v>44</v>
      </c>
      <c r="C25" s="135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36"/>
    </row>
    <row r="26" spans="1:14" x14ac:dyDescent="0.2">
      <c r="A26" s="110" t="s">
        <v>41</v>
      </c>
      <c r="B26" s="106" t="s">
        <v>42</v>
      </c>
      <c r="C26" s="134"/>
      <c r="D26" s="98"/>
      <c r="E26" s="98">
        <v>2</v>
      </c>
      <c r="F26" s="98">
        <v>2</v>
      </c>
      <c r="G26" s="98">
        <v>2</v>
      </c>
      <c r="H26" s="98">
        <v>2</v>
      </c>
      <c r="I26" s="98">
        <v>2</v>
      </c>
      <c r="J26" s="98">
        <v>2</v>
      </c>
      <c r="K26" s="98"/>
      <c r="L26" s="98"/>
      <c r="M26" s="98"/>
      <c r="N26" s="103"/>
    </row>
    <row r="27" spans="1:14" x14ac:dyDescent="0.2">
      <c r="A27" s="110"/>
      <c r="B27" s="106" t="s">
        <v>44</v>
      </c>
      <c r="C27" s="137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38"/>
    </row>
    <row r="28" spans="1:14" x14ac:dyDescent="0.2">
      <c r="A28" s="110" t="s">
        <v>43</v>
      </c>
      <c r="B28" s="106" t="s">
        <v>42</v>
      </c>
      <c r="C28" s="134">
        <v>0.5</v>
      </c>
      <c r="D28" s="119">
        <v>0.5</v>
      </c>
      <c r="E28" s="102">
        <v>1</v>
      </c>
      <c r="F28" s="102">
        <v>1</v>
      </c>
      <c r="G28" s="102">
        <v>1</v>
      </c>
      <c r="H28" s="102">
        <v>1</v>
      </c>
      <c r="I28" s="102">
        <v>1</v>
      </c>
      <c r="J28" s="102">
        <v>1</v>
      </c>
      <c r="K28" s="119">
        <v>0.5</v>
      </c>
      <c r="L28" s="119">
        <v>0.5</v>
      </c>
      <c r="M28" s="98">
        <v>0.5</v>
      </c>
      <c r="N28" s="103">
        <v>0.5</v>
      </c>
    </row>
    <row r="29" spans="1:14" x14ac:dyDescent="0.2">
      <c r="A29" s="110"/>
      <c r="B29" s="106" t="s">
        <v>44</v>
      </c>
      <c r="C29" s="137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38"/>
    </row>
    <row r="30" spans="1:14" x14ac:dyDescent="0.2">
      <c r="A30" s="110" t="s">
        <v>45</v>
      </c>
      <c r="B30" s="106" t="s">
        <v>46</v>
      </c>
      <c r="C30" s="139">
        <v>10</v>
      </c>
      <c r="D30" s="99">
        <v>10</v>
      </c>
      <c r="E30" s="99">
        <v>10</v>
      </c>
      <c r="F30" s="99">
        <v>10</v>
      </c>
      <c r="G30" s="99">
        <v>10</v>
      </c>
      <c r="H30" s="99">
        <v>10</v>
      </c>
      <c r="I30" s="99">
        <v>10</v>
      </c>
      <c r="J30" s="99">
        <v>10</v>
      </c>
      <c r="K30" s="99">
        <v>10</v>
      </c>
      <c r="L30" s="99">
        <v>10</v>
      </c>
      <c r="M30" s="99">
        <v>10</v>
      </c>
      <c r="N30" s="100">
        <v>10</v>
      </c>
    </row>
    <row r="31" spans="1:14" x14ac:dyDescent="0.2">
      <c r="A31" s="110"/>
      <c r="B31" s="106" t="s">
        <v>44</v>
      </c>
      <c r="C31" s="118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40"/>
    </row>
    <row r="32" spans="1:14" x14ac:dyDescent="0.2">
      <c r="A32" s="110" t="s">
        <v>47</v>
      </c>
      <c r="B32" s="107" t="s">
        <v>44</v>
      </c>
      <c r="C32" s="137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38"/>
    </row>
    <row r="33" spans="1:15" ht="13.5" thickBot="1" x14ac:dyDescent="0.25">
      <c r="A33" s="111" t="s">
        <v>140</v>
      </c>
      <c r="B33" s="164" t="s">
        <v>139</v>
      </c>
      <c r="C33" s="165">
        <v>6</v>
      </c>
      <c r="D33" s="166">
        <v>6</v>
      </c>
      <c r="E33" s="167">
        <v>4</v>
      </c>
      <c r="F33" s="167">
        <v>4</v>
      </c>
      <c r="G33" s="167">
        <v>4</v>
      </c>
      <c r="H33" s="167">
        <v>4</v>
      </c>
      <c r="I33" s="167">
        <v>4</v>
      </c>
      <c r="J33" s="167">
        <v>4</v>
      </c>
      <c r="K33" s="166">
        <v>6</v>
      </c>
      <c r="L33" s="166">
        <v>6</v>
      </c>
      <c r="M33" s="166">
        <v>6</v>
      </c>
      <c r="N33" s="168">
        <v>6</v>
      </c>
    </row>
    <row r="34" spans="1:15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5" x14ac:dyDescent="0.2">
      <c r="A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5" ht="13.5" thickBot="1" x14ac:dyDescent="0.25">
      <c r="A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5" ht="13.5" thickBot="1" x14ac:dyDescent="0.25">
      <c r="A37" s="172" t="s">
        <v>138</v>
      </c>
      <c r="B37" s="172" t="s">
        <v>91</v>
      </c>
      <c r="C37" s="174" t="s">
        <v>92</v>
      </c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6"/>
    </row>
    <row r="38" spans="1:15" ht="13.5" thickBot="1" x14ac:dyDescent="0.25">
      <c r="A38" s="173"/>
      <c r="B38" s="173"/>
      <c r="C38" s="59">
        <v>10</v>
      </c>
      <c r="D38" s="12">
        <v>11</v>
      </c>
      <c r="E38" s="12">
        <v>12</v>
      </c>
      <c r="F38" s="12">
        <v>1</v>
      </c>
      <c r="G38" s="12">
        <v>2</v>
      </c>
      <c r="H38" s="12">
        <v>3</v>
      </c>
      <c r="I38" s="12">
        <v>4</v>
      </c>
      <c r="J38" s="12">
        <v>5</v>
      </c>
      <c r="K38" s="12">
        <v>6</v>
      </c>
      <c r="L38" s="12">
        <v>7</v>
      </c>
      <c r="M38" s="12">
        <v>8</v>
      </c>
      <c r="N38" s="12">
        <v>9</v>
      </c>
      <c r="O38" s="13">
        <v>10</v>
      </c>
    </row>
    <row r="39" spans="1:15" x14ac:dyDescent="0.2">
      <c r="A39" s="57" t="s">
        <v>106</v>
      </c>
      <c r="B39" s="7" t="s">
        <v>105</v>
      </c>
      <c r="C39" s="153">
        <f>'General Data'!$C$13</f>
        <v>0</v>
      </c>
      <c r="D39" s="153">
        <f>'General Data'!$C$13</f>
        <v>0</v>
      </c>
      <c r="E39" s="153">
        <f>'General Data'!$C$13</f>
        <v>0</v>
      </c>
      <c r="F39" s="153">
        <f>'General Data'!$C$13</f>
        <v>0</v>
      </c>
      <c r="G39" s="153">
        <f>'General Data'!$C$13</f>
        <v>0</v>
      </c>
      <c r="H39" s="153">
        <f>'General Data'!$C$13</f>
        <v>0</v>
      </c>
      <c r="I39" s="153">
        <f>'General Data'!$C$13</f>
        <v>0</v>
      </c>
      <c r="J39" s="153">
        <f>'General Data'!$C$13</f>
        <v>0</v>
      </c>
      <c r="K39" s="153">
        <f>'General Data'!$C$13</f>
        <v>0</v>
      </c>
      <c r="L39" s="153">
        <f>'General Data'!$C$13</f>
        <v>0</v>
      </c>
      <c r="M39" s="153">
        <f>'General Data'!$C$13</f>
        <v>0</v>
      </c>
      <c r="N39" s="153">
        <f>'General Data'!$C$13</f>
        <v>0</v>
      </c>
      <c r="O39" s="154">
        <f>'General Data'!$C$13</f>
        <v>0</v>
      </c>
    </row>
    <row r="40" spans="1:15" x14ac:dyDescent="0.2">
      <c r="A40" s="57" t="s">
        <v>107</v>
      </c>
      <c r="B40" s="7" t="s">
        <v>105</v>
      </c>
      <c r="C40" s="153">
        <f>'General Data'!$C$12</f>
        <v>250</v>
      </c>
      <c r="D40" s="153">
        <f>'General Data'!$C$12</f>
        <v>250</v>
      </c>
      <c r="E40" s="153">
        <f>'General Data'!$C$12</f>
        <v>250</v>
      </c>
      <c r="F40" s="153">
        <f>'General Data'!$C$12</f>
        <v>250</v>
      </c>
      <c r="G40" s="153">
        <f>'General Data'!$C$12</f>
        <v>250</v>
      </c>
      <c r="H40" s="153">
        <f>'General Data'!$C$12</f>
        <v>250</v>
      </c>
      <c r="I40" s="153">
        <f>'General Data'!$C$12</f>
        <v>250</v>
      </c>
      <c r="J40" s="153">
        <f>'General Data'!$C$12</f>
        <v>250</v>
      </c>
      <c r="K40" s="153">
        <f>'General Data'!$C$12</f>
        <v>250</v>
      </c>
      <c r="L40" s="153">
        <f>'General Data'!$C$12</f>
        <v>250</v>
      </c>
      <c r="M40" s="153">
        <f>'General Data'!$C$12</f>
        <v>250</v>
      </c>
      <c r="N40" s="153">
        <f>'General Data'!$C$12</f>
        <v>250</v>
      </c>
      <c r="O40" s="154">
        <f>'General Data'!$C$12</f>
        <v>250</v>
      </c>
    </row>
    <row r="41" spans="1:15" x14ac:dyDescent="0.2">
      <c r="A41" s="57" t="s">
        <v>108</v>
      </c>
      <c r="B41" s="7" t="s">
        <v>105</v>
      </c>
      <c r="C41" s="153">
        <f>'General Data'!$J$12</f>
        <v>473</v>
      </c>
      <c r="D41" s="153">
        <f>'General Data'!$J$12</f>
        <v>473</v>
      </c>
      <c r="E41" s="153">
        <f>'General Data'!$J$12</f>
        <v>473</v>
      </c>
      <c r="F41" s="153">
        <f>'General Data'!$J$12</f>
        <v>473</v>
      </c>
      <c r="G41" s="153">
        <f>'General Data'!$J$12</f>
        <v>473</v>
      </c>
      <c r="H41" s="153">
        <f>'General Data'!$J$12</f>
        <v>473</v>
      </c>
      <c r="I41" s="153">
        <f>'General Data'!$J$12</f>
        <v>473</v>
      </c>
      <c r="J41" s="153">
        <f>'General Data'!$J$12</f>
        <v>473</v>
      </c>
      <c r="K41" s="153">
        <f>'General Data'!$J$12</f>
        <v>473</v>
      </c>
      <c r="L41" s="153">
        <f>'General Data'!$J$12</f>
        <v>473</v>
      </c>
      <c r="M41" s="153">
        <f>'General Data'!$J$12</f>
        <v>473</v>
      </c>
      <c r="N41" s="153">
        <f>'General Data'!$J$12</f>
        <v>473</v>
      </c>
      <c r="O41" s="154">
        <f>'General Data'!$J$12</f>
        <v>473</v>
      </c>
    </row>
    <row r="42" spans="1:15" ht="13.5" thickBot="1" x14ac:dyDescent="0.25">
      <c r="A42" s="58" t="s">
        <v>109</v>
      </c>
      <c r="B42" s="97" t="s">
        <v>105</v>
      </c>
      <c r="C42" s="155">
        <f>'General Data'!$J$11</f>
        <v>0</v>
      </c>
      <c r="D42" s="155">
        <f>'General Data'!$J$11</f>
        <v>0</v>
      </c>
      <c r="E42" s="155">
        <f>'General Data'!$J$11</f>
        <v>0</v>
      </c>
      <c r="F42" s="155">
        <f>'General Data'!$J$11</f>
        <v>0</v>
      </c>
      <c r="G42" s="155">
        <f>'General Data'!$J$11</f>
        <v>0</v>
      </c>
      <c r="H42" s="155">
        <f>'General Data'!$J$11</f>
        <v>0</v>
      </c>
      <c r="I42" s="155">
        <f>'General Data'!$J$11</f>
        <v>0</v>
      </c>
      <c r="J42" s="155">
        <f>'General Data'!$J$11</f>
        <v>0</v>
      </c>
      <c r="K42" s="155">
        <f>'General Data'!$J$11</f>
        <v>0</v>
      </c>
      <c r="L42" s="155">
        <f>'General Data'!$J$11</f>
        <v>0</v>
      </c>
      <c r="M42" s="155">
        <f>'General Data'!$J$11</f>
        <v>0</v>
      </c>
      <c r="N42" s="155">
        <f>'General Data'!$J$11</f>
        <v>0</v>
      </c>
      <c r="O42" s="156">
        <f>'General Data'!$J$11</f>
        <v>0</v>
      </c>
    </row>
  </sheetData>
  <sheetProtection formatCells="0" formatColumns="0"/>
  <mergeCells count="6">
    <mergeCell ref="C17:N17"/>
    <mergeCell ref="B17:B18"/>
    <mergeCell ref="A17:A18"/>
    <mergeCell ref="A37:A38"/>
    <mergeCell ref="B37:B38"/>
    <mergeCell ref="C37:O37"/>
  </mergeCells>
  <pageMargins left="0.7" right="0.7" top="0.75" bottom="0.75" header="0.3" footer="0.3"/>
  <pageSetup paperSize="9" orientation="portrait" horizontalDpi="4294967293" verticalDpi="0" r:id="rId1"/>
  <ignoredErrors>
    <ignoredError sqref="C30:N30 C33:N33 C22:N2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tabColor theme="9" tint="0.79998168889431442"/>
  </sheetPr>
  <dimension ref="B1:O5"/>
  <sheetViews>
    <sheetView zoomScale="85" zoomScaleNormal="85" workbookViewId="0">
      <selection activeCell="C5" sqref="C5"/>
    </sheetView>
  </sheetViews>
  <sheetFormatPr defaultColWidth="8.85546875" defaultRowHeight="12.75" x14ac:dyDescent="0.2"/>
  <cols>
    <col min="2" max="2" width="11.42578125" style="2" customWidth="1"/>
    <col min="3" max="14" width="7.85546875" customWidth="1"/>
  </cols>
  <sheetData>
    <row r="1" spans="2:15" ht="13.5" thickBot="1" x14ac:dyDescent="0.25">
      <c r="B1" s="18"/>
      <c r="C1" s="12">
        <v>10</v>
      </c>
      <c r="D1" s="12">
        <v>11</v>
      </c>
      <c r="E1" s="12">
        <v>12</v>
      </c>
      <c r="F1" s="12">
        <v>1</v>
      </c>
      <c r="G1" s="12">
        <v>2</v>
      </c>
      <c r="H1" s="12">
        <v>3</v>
      </c>
      <c r="I1" s="12">
        <v>4</v>
      </c>
      <c r="J1" s="12">
        <v>5</v>
      </c>
      <c r="K1" s="12">
        <v>6</v>
      </c>
      <c r="L1" s="12">
        <v>7</v>
      </c>
      <c r="M1" s="12">
        <v>8</v>
      </c>
      <c r="N1" s="13">
        <v>9</v>
      </c>
    </row>
    <row r="2" spans="2:15" ht="15" x14ac:dyDescent="0.2">
      <c r="B2" s="39" t="s">
        <v>20</v>
      </c>
      <c r="C2" s="16" t="s">
        <v>24</v>
      </c>
      <c r="D2" s="16" t="s">
        <v>25</v>
      </c>
      <c r="E2" s="16" t="s">
        <v>26</v>
      </c>
      <c r="F2" s="16" t="s">
        <v>27</v>
      </c>
      <c r="G2" s="16" t="s">
        <v>28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7" t="s">
        <v>35</v>
      </c>
      <c r="O2" s="42" t="s">
        <v>93</v>
      </c>
    </row>
    <row r="3" spans="2:15" ht="15" x14ac:dyDescent="0.2">
      <c r="B3" s="40" t="s">
        <v>21</v>
      </c>
      <c r="C3" s="93">
        <v>1838</v>
      </c>
      <c r="D3" s="93">
        <v>847</v>
      </c>
      <c r="E3" s="93">
        <v>478</v>
      </c>
      <c r="F3" s="93">
        <v>338</v>
      </c>
      <c r="G3" s="93">
        <v>267</v>
      </c>
      <c r="H3" s="93">
        <v>218</v>
      </c>
      <c r="I3" s="93">
        <v>230</v>
      </c>
      <c r="J3" s="93">
        <v>403</v>
      </c>
      <c r="K3" s="93">
        <v>824</v>
      </c>
      <c r="L3" s="93">
        <v>1419</v>
      </c>
      <c r="M3" s="93">
        <v>1096</v>
      </c>
      <c r="N3" s="94">
        <v>1159</v>
      </c>
      <c r="O3" s="1">
        <f>SUM(B3:N3)</f>
        <v>9117</v>
      </c>
    </row>
    <row r="4" spans="2:15" ht="15" x14ac:dyDescent="0.2">
      <c r="B4" s="40" t="s">
        <v>22</v>
      </c>
      <c r="C4" s="93">
        <v>864</v>
      </c>
      <c r="D4" s="93">
        <v>430</v>
      </c>
      <c r="E4" s="93">
        <v>243</v>
      </c>
      <c r="F4" s="93">
        <v>190</v>
      </c>
      <c r="G4" s="93">
        <v>159</v>
      </c>
      <c r="H4" s="93">
        <v>137</v>
      </c>
      <c r="I4" s="93">
        <v>183</v>
      </c>
      <c r="J4" s="93">
        <v>307</v>
      </c>
      <c r="K4" s="93">
        <v>413</v>
      </c>
      <c r="L4" s="93">
        <v>520</v>
      </c>
      <c r="M4" s="93">
        <v>757</v>
      </c>
      <c r="N4" s="94">
        <v>972</v>
      </c>
      <c r="O4" s="1">
        <f>SUM(B4:N4)</f>
        <v>5175</v>
      </c>
    </row>
    <row r="5" spans="2:15" ht="15.75" thickBot="1" x14ac:dyDescent="0.25">
      <c r="B5" s="41" t="s">
        <v>23</v>
      </c>
      <c r="C5" s="95">
        <v>455</v>
      </c>
      <c r="D5" s="95">
        <v>318</v>
      </c>
      <c r="E5" s="95">
        <v>172</v>
      </c>
      <c r="F5" s="95">
        <v>141</v>
      </c>
      <c r="G5" s="95">
        <v>116</v>
      </c>
      <c r="H5" s="95">
        <v>97</v>
      </c>
      <c r="I5" s="95">
        <v>137</v>
      </c>
      <c r="J5" s="95">
        <v>171</v>
      </c>
      <c r="K5" s="95">
        <v>214</v>
      </c>
      <c r="L5" s="95">
        <v>332</v>
      </c>
      <c r="M5" s="95">
        <v>265</v>
      </c>
      <c r="N5" s="96">
        <v>253</v>
      </c>
      <c r="O5" s="1">
        <f>SUM(B5:N5)</f>
        <v>2671</v>
      </c>
    </row>
  </sheetData>
  <sheetProtection formatCells="0" formatColumns="0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9" tint="0.79998168889431442"/>
  </sheetPr>
  <dimension ref="B1:Y712"/>
  <sheetViews>
    <sheetView zoomScale="70" zoomScaleNormal="70" workbookViewId="0"/>
  </sheetViews>
  <sheetFormatPr defaultColWidth="11.42578125" defaultRowHeight="12.75" x14ac:dyDescent="0.2"/>
  <cols>
    <col min="3" max="3" width="11.5703125" customWidth="1"/>
    <col min="4" max="4" width="16.28515625" bestFit="1" customWidth="1"/>
    <col min="5" max="5" width="24.42578125" bestFit="1" customWidth="1"/>
    <col min="6" max="6" width="26" style="8" bestFit="1" customWidth="1"/>
    <col min="7" max="10" width="16.7109375" bestFit="1" customWidth="1"/>
    <col min="11" max="13" width="16.7109375" customWidth="1"/>
    <col min="14" max="14" width="4.42578125" customWidth="1"/>
    <col min="15" max="15" width="3.140625" style="48" customWidth="1"/>
    <col min="16" max="16" width="4.28515625" customWidth="1"/>
    <col min="17" max="17" width="16.140625" customWidth="1"/>
    <col min="18" max="18" width="13.5703125" bestFit="1" customWidth="1"/>
    <col min="19" max="19" width="15.7109375" bestFit="1" customWidth="1"/>
    <col min="20" max="20" width="16.28515625" bestFit="1" customWidth="1"/>
    <col min="21" max="21" width="16.140625" customWidth="1"/>
    <col min="22" max="22" width="16.7109375" bestFit="1" customWidth="1"/>
    <col min="23" max="23" width="16.140625" bestFit="1" customWidth="1"/>
    <col min="24" max="24" width="16.7109375" bestFit="1" customWidth="1"/>
    <col min="25" max="25" width="16.140625" bestFit="1" customWidth="1"/>
  </cols>
  <sheetData>
    <row r="1" spans="2:25" ht="15.75" x14ac:dyDescent="0.25">
      <c r="B1" s="49" t="s">
        <v>95</v>
      </c>
      <c r="F1"/>
      <c r="J1" s="177" t="s">
        <v>131</v>
      </c>
      <c r="K1" s="178"/>
      <c r="L1" s="178"/>
      <c r="M1" s="179"/>
      <c r="Q1" s="49" t="s">
        <v>96</v>
      </c>
      <c r="Y1" s="74"/>
    </row>
    <row r="2" spans="2:25" x14ac:dyDescent="0.2">
      <c r="J2" s="180"/>
      <c r="K2" s="181"/>
      <c r="L2" s="181"/>
      <c r="M2" s="182"/>
    </row>
    <row r="3" spans="2:25" x14ac:dyDescent="0.2">
      <c r="B3" s="64" t="s">
        <v>14</v>
      </c>
      <c r="C3" s="65"/>
      <c r="D3" s="65"/>
      <c r="E3" s="65"/>
      <c r="F3" s="66"/>
      <c r="G3" s="20"/>
      <c r="H3" s="20"/>
      <c r="I3" s="20"/>
      <c r="J3" s="20"/>
      <c r="K3" s="20"/>
      <c r="L3" s="20"/>
      <c r="M3" s="20"/>
      <c r="Q3" s="64" t="s">
        <v>14</v>
      </c>
      <c r="R3" s="65"/>
      <c r="S3" s="65"/>
      <c r="T3" s="65"/>
      <c r="U3" s="66"/>
      <c r="V3" s="20"/>
      <c r="W3" s="20"/>
      <c r="X3" s="20"/>
      <c r="Y3" s="20"/>
    </row>
    <row r="4" spans="2:25" x14ac:dyDescent="0.2">
      <c r="B4" s="45" t="s">
        <v>15</v>
      </c>
      <c r="C4" s="45" t="s">
        <v>16</v>
      </c>
      <c r="D4" s="45" t="s">
        <v>124</v>
      </c>
      <c r="E4" s="45" t="s">
        <v>125</v>
      </c>
      <c r="F4" s="45" t="s">
        <v>126</v>
      </c>
      <c r="G4" s="45" t="s">
        <v>127</v>
      </c>
      <c r="H4" s="45" t="s">
        <v>128</v>
      </c>
      <c r="I4" s="45" t="s">
        <v>129</v>
      </c>
      <c r="J4" s="45" t="s">
        <v>130</v>
      </c>
      <c r="K4" s="76"/>
      <c r="L4" s="76"/>
      <c r="M4" s="76"/>
      <c r="Q4" s="45" t="s">
        <v>15</v>
      </c>
      <c r="R4" s="45" t="s">
        <v>16</v>
      </c>
      <c r="S4" s="45" t="s">
        <v>124</v>
      </c>
      <c r="T4" s="45" t="s">
        <v>125</v>
      </c>
      <c r="U4" s="45" t="s">
        <v>126</v>
      </c>
      <c r="V4" s="45" t="s">
        <v>127</v>
      </c>
      <c r="W4" s="45" t="s">
        <v>128</v>
      </c>
      <c r="X4" s="45" t="s">
        <v>129</v>
      </c>
      <c r="Y4" s="45" t="s">
        <v>130</v>
      </c>
    </row>
    <row r="5" spans="2:25" x14ac:dyDescent="0.2">
      <c r="B5" s="52" t="s">
        <v>145</v>
      </c>
      <c r="C5" s="52" t="s">
        <v>44</v>
      </c>
      <c r="D5" s="157">
        <v>-6.6984739100000002E-9</v>
      </c>
      <c r="E5" s="157">
        <v>7.7480857899999999E-6</v>
      </c>
      <c r="F5" s="157">
        <v>-3.64150384E-3</v>
      </c>
      <c r="G5" s="157">
        <v>0.89457741000000002</v>
      </c>
      <c r="H5" s="157">
        <v>-121.43134499999999</v>
      </c>
      <c r="I5" s="157">
        <v>8661.5754099999995</v>
      </c>
      <c r="J5" s="157">
        <v>-255589.639</v>
      </c>
      <c r="K5" s="77"/>
      <c r="L5" s="77"/>
      <c r="M5" s="77"/>
      <c r="Q5" s="52" t="s">
        <v>150</v>
      </c>
      <c r="R5" s="52" t="s">
        <v>44</v>
      </c>
      <c r="S5" s="157">
        <v>1.34791981E-8</v>
      </c>
      <c r="T5" s="157">
        <v>-4.03868037E-5</v>
      </c>
      <c r="U5" s="157">
        <v>5.0398815299999997E-2</v>
      </c>
      <c r="V5" s="157">
        <v>-33.528612600000002</v>
      </c>
      <c r="W5" s="157">
        <v>12541.464599999999</v>
      </c>
      <c r="X5" s="157">
        <v>-2500885.96</v>
      </c>
      <c r="Y5" s="157">
        <v>207702601.59999999</v>
      </c>
    </row>
    <row r="6" spans="2:25" x14ac:dyDescent="0.2">
      <c r="B6" s="52" t="s">
        <v>146</v>
      </c>
      <c r="C6" s="52" t="s">
        <v>147</v>
      </c>
      <c r="D6" s="157">
        <v>-2.3441918599999999E-21</v>
      </c>
      <c r="E6" s="157">
        <v>7.2812312599999999E-17</v>
      </c>
      <c r="F6" s="157">
        <v>-8.1834451599999999E-13</v>
      </c>
      <c r="G6" s="157">
        <v>4.6925846400000003E-9</v>
      </c>
      <c r="H6" s="157">
        <v>-1.5914934800000002E-5</v>
      </c>
      <c r="I6" s="157">
        <v>3.93926359E-2</v>
      </c>
      <c r="J6" s="157">
        <v>187.39469099999999</v>
      </c>
      <c r="K6" s="78"/>
      <c r="L6" s="78"/>
      <c r="M6" s="78"/>
      <c r="Q6" s="52" t="s">
        <v>151</v>
      </c>
      <c r="R6" s="52" t="s">
        <v>147</v>
      </c>
      <c r="S6" s="157">
        <v>1.43825677E-7</v>
      </c>
      <c r="T6" s="157">
        <v>-1.9143365899999999E-5</v>
      </c>
      <c r="U6" s="157">
        <v>9.5733986000000001E-4</v>
      </c>
      <c r="V6" s="157">
        <v>-2.13739797E-2</v>
      </c>
      <c r="W6" s="157">
        <v>0.12961694500000001</v>
      </c>
      <c r="X6" s="157">
        <v>3.7376901899999999</v>
      </c>
      <c r="Y6" s="157">
        <v>469.11135100000001</v>
      </c>
    </row>
    <row r="7" spans="2:25" x14ac:dyDescent="0.2">
      <c r="B7" s="52" t="s">
        <v>148</v>
      </c>
      <c r="C7" s="52" t="s">
        <v>149</v>
      </c>
      <c r="D7" s="157">
        <v>1.2013441399999999E-9</v>
      </c>
      <c r="E7" s="157">
        <v>-1.6013739899999999E-6</v>
      </c>
      <c r="F7" s="157">
        <v>8.8262889499999999E-4</v>
      </c>
      <c r="G7" s="157">
        <v>-0.257434881</v>
      </c>
      <c r="H7" s="157">
        <v>41.933750400000001</v>
      </c>
      <c r="I7" s="157">
        <v>-3620.1471299999998</v>
      </c>
      <c r="J7" s="157">
        <v>129539.757</v>
      </c>
      <c r="K7" s="77"/>
      <c r="L7" s="77"/>
      <c r="M7" s="77"/>
    </row>
    <row r="10" spans="2:25" ht="43.15" customHeight="1" x14ac:dyDescent="0.2">
      <c r="B10" s="67" t="s">
        <v>48</v>
      </c>
      <c r="C10" s="71" t="s">
        <v>17</v>
      </c>
      <c r="D10" s="71" t="s">
        <v>18</v>
      </c>
      <c r="E10" s="73" t="s">
        <v>110</v>
      </c>
      <c r="F10" s="73" t="s">
        <v>111</v>
      </c>
      <c r="Q10" s="67" t="s">
        <v>48</v>
      </c>
      <c r="R10" s="68" t="s">
        <v>18</v>
      </c>
      <c r="S10" s="73" t="s">
        <v>110</v>
      </c>
      <c r="T10" s="73" t="s">
        <v>111</v>
      </c>
    </row>
    <row r="11" spans="2:25" x14ac:dyDescent="0.2">
      <c r="B11" s="69" t="s">
        <v>97</v>
      </c>
      <c r="C11" s="72" t="s">
        <v>98</v>
      </c>
      <c r="D11" s="72" t="s">
        <v>99</v>
      </c>
      <c r="E11" s="73" t="s">
        <v>97</v>
      </c>
      <c r="F11" s="73" t="s">
        <v>97</v>
      </c>
      <c r="G11" s="20"/>
      <c r="H11" s="20"/>
      <c r="I11" s="20"/>
      <c r="J11" s="20"/>
      <c r="K11" s="20"/>
      <c r="L11" s="20"/>
      <c r="M11" s="20"/>
      <c r="Q11" s="69" t="s">
        <v>97</v>
      </c>
      <c r="R11" s="70" t="s">
        <v>99</v>
      </c>
      <c r="S11" s="73" t="s">
        <v>97</v>
      </c>
      <c r="T11" s="73" t="s">
        <v>97</v>
      </c>
    </row>
    <row r="12" spans="2:25" x14ac:dyDescent="0.2">
      <c r="B12" s="62">
        <v>250</v>
      </c>
      <c r="C12" s="62">
        <f>$D$7*(B12)^6+$E$7*(B12)^5+$F$7*(B12)^4+$G$7*(B12)^3+$H$7*(B12)^2+$I$7*(B12)+$J$7</f>
        <v>166.6020390624326</v>
      </c>
      <c r="D12" s="62">
        <f>$D$5*B12^6+$E$5*B12^5+$F$5*B12^4+$G$5*B12^3+$H$5*B12^2+$I$5*B12+$J$5</f>
        <v>4613.2296132812917</v>
      </c>
      <c r="E12" s="28">
        <f>(+$D$6*D12^6+$E$6*D12^5+$F$6*D12^4+$G$6*D12^3+$H$6*D12^2+$I$6*D12+$J$6)</f>
        <v>250.02800275718735</v>
      </c>
      <c r="F12" s="9">
        <f>ABS(B12-E12)</f>
        <v>2.800275718735179E-2</v>
      </c>
      <c r="G12" s="20"/>
      <c r="H12" s="20"/>
      <c r="I12" s="20"/>
      <c r="J12" s="20"/>
      <c r="K12" s="20"/>
      <c r="L12" s="20"/>
      <c r="M12" s="20"/>
      <c r="Q12" s="60">
        <v>540</v>
      </c>
      <c r="R12" s="29">
        <f>$S$5*Q12^6+$T$5*Q12^5+$U$5*Q12^4+$V$5*Q12^3+$W$5*Q12^2+$X$5*Q12+$Y$5</f>
        <v>46.620499223470688</v>
      </c>
      <c r="S12" s="61">
        <f>(+$S$6*R12^6+$T$6*R12^5+$U$6*R12^4+$V$6*R12^3+$W$6*R12^2+$X$6*R12+$Y$6)</f>
        <v>542.4414261082436</v>
      </c>
      <c r="T12" s="75">
        <f>ABS(Q12-S12)</f>
        <v>2.4414261082436042</v>
      </c>
    </row>
    <row r="13" spans="2:25" x14ac:dyDescent="0.2">
      <c r="B13" s="62">
        <f t="shared" ref="B13:B76" si="0">+B12-0.1</f>
        <v>249.9</v>
      </c>
      <c r="C13" s="62">
        <f t="shared" ref="C13:C76" si="1">$D$7*(B13)^6+$E$7*(B13)^5+$F$7*(B13)^4+$G$7*(B13)^3+$H$7*(B13)^2+$I$7*(B13)+$J$7</f>
        <v>166.17384947092796</v>
      </c>
      <c r="D13" s="62">
        <f t="shared" ref="D13:D76" si="2">$D$5*B13^6+$E$5*B13^5+$F$5*B13^4+$G$5*B13^3+$H$5*B13^2+$I$5*B13+$J$5</f>
        <v>4596.6397551675036</v>
      </c>
      <c r="E13" s="62">
        <f t="shared" ref="E13:E43" si="3">(+$D$6*D13^6+$E$6*D13^5+$F$6*D13^4+$G$6*D13^3+$H$6*D13^2+$I$6*D13+$J$6)</f>
        <v>249.92378955318756</v>
      </c>
      <c r="F13" s="9">
        <f>ABS(B13-E13)</f>
        <v>2.3789553187555157E-2</v>
      </c>
      <c r="I13" s="20"/>
      <c r="J13" s="20"/>
      <c r="K13" s="20"/>
      <c r="L13" s="20"/>
      <c r="M13" s="20"/>
      <c r="Q13" s="60">
        <f>Q12-0.1</f>
        <v>539.9</v>
      </c>
      <c r="R13" s="29">
        <f t="shared" ref="R13:R76" si="4">$S$5*Q13^6+$T$5*Q13^5+$U$5*Q13^4+$V$5*Q13^3+$W$5*Q13^2+$X$5*Q13+$Y$5</f>
        <v>46.141031354665756</v>
      </c>
      <c r="S13" s="29">
        <f t="shared" ref="S13:S76" si="5">(+$S$6*R13^6+$T$6*R13^5+$U$6*R13^4+$V$6*R13^3+$W$6*R13^2+$X$6*R13+$Y$6)</f>
        <v>541.39943113587788</v>
      </c>
      <c r="T13" s="75">
        <f t="shared" ref="T13:T76" si="6">ABS(Q13-S13)</f>
        <v>1.4994311358778987</v>
      </c>
    </row>
    <row r="14" spans="2:25" x14ac:dyDescent="0.2">
      <c r="B14" s="62">
        <f t="shared" si="0"/>
        <v>249.8</v>
      </c>
      <c r="C14" s="62">
        <f t="shared" si="1"/>
        <v>165.74606130820757</v>
      </c>
      <c r="D14" s="62">
        <f t="shared" si="2"/>
        <v>4580.0916320262186</v>
      </c>
      <c r="E14" s="62">
        <f t="shared" si="3"/>
        <v>249.81987663777252</v>
      </c>
      <c r="F14" s="9">
        <f t="shared" ref="F14:F77" si="7">ABS(B14-E14)</f>
        <v>1.987663777251214E-2</v>
      </c>
      <c r="I14" s="20"/>
      <c r="J14" s="20"/>
      <c r="K14" s="20"/>
      <c r="L14" s="20"/>
      <c r="M14" s="20"/>
      <c r="Q14" s="60">
        <f t="shared" ref="Q14:Q77" si="8">Q13-0.1</f>
        <v>539.79999999999995</v>
      </c>
      <c r="R14" s="29">
        <f t="shared" si="4"/>
        <v>45.66866335272789</v>
      </c>
      <c r="S14" s="29">
        <f t="shared" si="5"/>
        <v>540.54092076327788</v>
      </c>
      <c r="T14" s="75">
        <f t="shared" si="6"/>
        <v>0.74092076327792711</v>
      </c>
    </row>
    <row r="15" spans="2:25" x14ac:dyDescent="0.2">
      <c r="B15" s="62">
        <f t="shared" si="0"/>
        <v>249.70000000000002</v>
      </c>
      <c r="C15" s="62">
        <f t="shared" si="1"/>
        <v>165.31867606834567</v>
      </c>
      <c r="D15" s="62">
        <f t="shared" si="2"/>
        <v>4563.5852288906171</v>
      </c>
      <c r="E15" s="62">
        <f t="shared" si="3"/>
        <v>249.71625080493845</v>
      </c>
      <c r="F15" s="9">
        <f t="shared" si="7"/>
        <v>1.6250804938437113E-2</v>
      </c>
      <c r="I15" s="20"/>
      <c r="J15" s="20"/>
      <c r="K15" s="20"/>
      <c r="L15" s="20"/>
      <c r="M15" s="20"/>
      <c r="Q15" s="60">
        <f t="shared" si="8"/>
        <v>539.69999999999993</v>
      </c>
      <c r="R15" s="29">
        <f t="shared" si="4"/>
        <v>45.203303664922714</v>
      </c>
      <c r="S15" s="29">
        <f t="shared" si="5"/>
        <v>539.8401387736933</v>
      </c>
      <c r="T15" s="75">
        <f t="shared" si="6"/>
        <v>0.14013877369336569</v>
      </c>
    </row>
    <row r="16" spans="2:25" x14ac:dyDescent="0.2">
      <c r="B16" s="62">
        <f t="shared" si="0"/>
        <v>249.60000000000002</v>
      </c>
      <c r="C16" s="62">
        <f t="shared" si="1"/>
        <v>164.89169526078331</v>
      </c>
      <c r="D16" s="62">
        <f t="shared" si="2"/>
        <v>4547.1205302285671</v>
      </c>
      <c r="E16" s="62">
        <f t="shared" si="3"/>
        <v>249.61289923803267</v>
      </c>
      <c r="F16" s="9">
        <f t="shared" si="7"/>
        <v>1.2899238032645144E-2</v>
      </c>
      <c r="I16" s="20"/>
      <c r="J16" s="20"/>
      <c r="K16" s="20"/>
      <c r="L16" s="20"/>
      <c r="M16" s="20"/>
      <c r="Q16" s="60">
        <f t="shared" si="8"/>
        <v>539.59999999999991</v>
      </c>
      <c r="R16" s="29">
        <f t="shared" si="4"/>
        <v>44.744871228933334</v>
      </c>
      <c r="S16" s="29">
        <f t="shared" si="5"/>
        <v>539.27438275374379</v>
      </c>
      <c r="T16" s="75">
        <f t="shared" si="6"/>
        <v>0.32561724625611532</v>
      </c>
    </row>
    <row r="17" spans="2:20" x14ac:dyDescent="0.2">
      <c r="B17" s="62">
        <f t="shared" si="0"/>
        <v>249.50000000000003</v>
      </c>
      <c r="C17" s="62">
        <f t="shared" si="1"/>
        <v>164.46512041300593</v>
      </c>
      <c r="D17" s="62">
        <f t="shared" si="2"/>
        <v>4530.6975199421577</v>
      </c>
      <c r="E17" s="62">
        <f t="shared" si="3"/>
        <v>249.50980950217735</v>
      </c>
      <c r="F17" s="9">
        <f t="shared" si="7"/>
        <v>9.8095021773190183E-3</v>
      </c>
      <c r="I17" s="20"/>
      <c r="J17" s="20"/>
      <c r="K17" s="20"/>
      <c r="L17" s="20"/>
      <c r="M17" s="20"/>
      <c r="Q17" s="60">
        <f t="shared" si="8"/>
        <v>539.49999999999989</v>
      </c>
      <c r="R17" s="29">
        <f t="shared" si="4"/>
        <v>44.293278306722641</v>
      </c>
      <c r="S17" s="29">
        <f t="shared" si="5"/>
        <v>538.82365358683455</v>
      </c>
      <c r="T17" s="75">
        <f t="shared" si="6"/>
        <v>0.67634641316533362</v>
      </c>
    </row>
    <row r="18" spans="2:20" x14ac:dyDescent="0.2">
      <c r="B18" s="62">
        <f t="shared" si="0"/>
        <v>249.40000000000003</v>
      </c>
      <c r="C18" s="62">
        <f t="shared" si="1"/>
        <v>164.03895306879713</v>
      </c>
      <c r="D18" s="62">
        <f t="shared" si="2"/>
        <v>4514.3161813919141</v>
      </c>
      <c r="E18" s="62">
        <f t="shared" si="3"/>
        <v>249.40696953691915</v>
      </c>
      <c r="F18" s="9">
        <f t="shared" si="7"/>
        <v>6.9695369191151713E-3</v>
      </c>
      <c r="I18" s="20"/>
      <c r="J18" s="20"/>
      <c r="K18" s="20"/>
      <c r="L18" s="20"/>
      <c r="M18" s="20"/>
      <c r="Q18" s="60">
        <f t="shared" si="8"/>
        <v>539.39999999999986</v>
      </c>
      <c r="R18" s="29">
        <f t="shared" si="4"/>
        <v>43.848440021276474</v>
      </c>
      <c r="S18" s="29">
        <f t="shared" si="5"/>
        <v>538.4703798080792</v>
      </c>
      <c r="T18" s="75">
        <f t="shared" si="6"/>
        <v>0.92962019192066236</v>
      </c>
    </row>
    <row r="19" spans="2:20" x14ac:dyDescent="0.2">
      <c r="B19" s="62">
        <f t="shared" si="0"/>
        <v>249.30000000000004</v>
      </c>
      <c r="C19" s="62">
        <f t="shared" si="1"/>
        <v>163.61319478556106</v>
      </c>
      <c r="D19" s="62">
        <f t="shared" si="2"/>
        <v>4497.9764973744459</v>
      </c>
      <c r="E19" s="63">
        <f t="shared" si="3"/>
        <v>249.3043676486617</v>
      </c>
      <c r="F19" s="9">
        <f t="shared" si="7"/>
        <v>4.367648661656176E-3</v>
      </c>
      <c r="I19" s="20"/>
      <c r="J19" s="20"/>
      <c r="K19" s="20"/>
      <c r="L19" s="20"/>
      <c r="M19" s="20"/>
      <c r="Q19" s="60">
        <f t="shared" si="8"/>
        <v>539.29999999999984</v>
      </c>
      <c r="R19" s="29">
        <f t="shared" si="4"/>
        <v>43.410272210836411</v>
      </c>
      <c r="S19" s="29">
        <f t="shared" si="5"/>
        <v>538.19915194249518</v>
      </c>
      <c r="T19" s="75">
        <f t="shared" si="6"/>
        <v>1.1008480575046633</v>
      </c>
    </row>
    <row r="20" spans="2:20" x14ac:dyDescent="0.2">
      <c r="B20" s="62">
        <f t="shared" si="0"/>
        <v>249.20000000000005</v>
      </c>
      <c r="C20" s="62">
        <f t="shared" si="1"/>
        <v>163.18784714025969</v>
      </c>
      <c r="D20" s="62">
        <f t="shared" si="2"/>
        <v>4481.6784501336224</v>
      </c>
      <c r="E20" s="63">
        <f t="shared" si="3"/>
        <v>249.20199250338112</v>
      </c>
      <c r="F20" s="9">
        <f t="shared" si="7"/>
        <v>1.9925033810750392E-3</v>
      </c>
      <c r="I20" s="20"/>
      <c r="J20" s="20"/>
      <c r="K20" s="20"/>
      <c r="L20" s="20"/>
      <c r="M20" s="20"/>
      <c r="Q20" s="60">
        <f t="shared" si="8"/>
        <v>539.19999999999982</v>
      </c>
      <c r="R20" s="29">
        <f t="shared" si="4"/>
        <v>42.978692620992661</v>
      </c>
      <c r="S20" s="29">
        <f t="shared" si="5"/>
        <v>537.99648708179075</v>
      </c>
      <c r="T20" s="75">
        <f t="shared" si="6"/>
        <v>1.2035129182090714</v>
      </c>
    </row>
    <row r="21" spans="2:20" x14ac:dyDescent="0.2">
      <c r="B21" s="62">
        <f t="shared" si="0"/>
        <v>249.10000000000005</v>
      </c>
      <c r="C21" s="62">
        <f t="shared" si="1"/>
        <v>162.76291172149649</v>
      </c>
      <c r="D21" s="62">
        <f t="shared" si="2"/>
        <v>4465.4220213773369</v>
      </c>
      <c r="E21" s="63">
        <f t="shared" si="3"/>
        <v>249.09983311945388</v>
      </c>
      <c r="F21" s="9">
        <f t="shared" si="7"/>
        <v>1.6688054617475245E-4</v>
      </c>
      <c r="I21" s="20"/>
      <c r="J21" s="20"/>
      <c r="K21" s="20"/>
      <c r="L21" s="20"/>
      <c r="M21" s="20"/>
      <c r="Q21" s="60">
        <f t="shared" si="8"/>
        <v>539.0999999999998</v>
      </c>
      <c r="R21" s="29">
        <f t="shared" si="4"/>
        <v>42.553619235754013</v>
      </c>
      <c r="S21" s="29">
        <f t="shared" si="5"/>
        <v>537.85061555736399</v>
      </c>
      <c r="T21" s="75">
        <f t="shared" si="6"/>
        <v>1.249384442635801</v>
      </c>
    </row>
    <row r="22" spans="2:20" x14ac:dyDescent="0.2">
      <c r="B22" s="62">
        <f t="shared" si="0"/>
        <v>249.00000000000006</v>
      </c>
      <c r="C22" s="62">
        <f t="shared" si="1"/>
        <v>162.33839013696706</v>
      </c>
      <c r="D22" s="62">
        <f t="shared" si="2"/>
        <v>4449.2071922579489</v>
      </c>
      <c r="E22" s="63">
        <f t="shared" si="3"/>
        <v>248.99787886033016</v>
      </c>
      <c r="F22" s="9">
        <f t="shared" si="7"/>
        <v>2.1211396698959106E-3</v>
      </c>
      <c r="I22" s="20"/>
      <c r="J22" s="20"/>
      <c r="K22" s="20"/>
      <c r="L22" s="20"/>
      <c r="M22" s="20"/>
      <c r="Q22" s="60">
        <f t="shared" si="8"/>
        <v>538.99999999999977</v>
      </c>
      <c r="R22" s="29">
        <f t="shared" si="4"/>
        <v>42.134968131780624</v>
      </c>
      <c r="S22" s="29">
        <f t="shared" si="5"/>
        <v>537.75129033404289</v>
      </c>
      <c r="T22" s="75">
        <f t="shared" si="6"/>
        <v>1.2487096659568806</v>
      </c>
    </row>
    <row r="23" spans="2:20" x14ac:dyDescent="0.2">
      <c r="B23" s="62">
        <f t="shared" si="0"/>
        <v>248.90000000000006</v>
      </c>
      <c r="C23" s="62">
        <f t="shared" si="1"/>
        <v>161.91428400507721</v>
      </c>
      <c r="D23" s="62">
        <f t="shared" si="2"/>
        <v>4433.0339433918416</v>
      </c>
      <c r="E23" s="63">
        <f t="shared" si="3"/>
        <v>248.89611942753112</v>
      </c>
      <c r="F23" s="9">
        <f t="shared" si="7"/>
        <v>3.8805724689439103E-3</v>
      </c>
      <c r="I23" s="20"/>
      <c r="J23" s="20"/>
      <c r="K23" s="20"/>
      <c r="L23" s="20"/>
      <c r="M23" s="20"/>
      <c r="Q23" s="60">
        <f t="shared" si="8"/>
        <v>538.89999999999975</v>
      </c>
      <c r="R23" s="29">
        <f t="shared" si="4"/>
        <v>41.722659200429916</v>
      </c>
      <c r="S23" s="29">
        <f t="shared" si="5"/>
        <v>537.68961758163414</v>
      </c>
      <c r="T23" s="75">
        <f t="shared" si="6"/>
        <v>1.2103824183656116</v>
      </c>
    </row>
    <row r="24" spans="2:20" x14ac:dyDescent="0.2">
      <c r="B24" s="62">
        <f t="shared" si="0"/>
        <v>248.80000000000007</v>
      </c>
      <c r="C24" s="62">
        <f t="shared" si="1"/>
        <v>161.4905949637905</v>
      </c>
      <c r="D24" s="62">
        <f t="shared" si="2"/>
        <v>4416.9022548510402</v>
      </c>
      <c r="E24" s="63">
        <f t="shared" si="3"/>
        <v>248.79454485354606</v>
      </c>
      <c r="F24" s="9">
        <f t="shared" si="7"/>
        <v>5.4551464540111283E-3</v>
      </c>
      <c r="G24" s="20"/>
      <c r="H24" s="20"/>
      <c r="I24" s="20"/>
      <c r="J24" s="20"/>
      <c r="K24" s="20"/>
      <c r="L24" s="20"/>
      <c r="M24" s="20"/>
      <c r="Q24" s="60">
        <f t="shared" si="8"/>
        <v>538.79999999999973</v>
      </c>
      <c r="R24" s="29">
        <f t="shared" si="4"/>
        <v>41.316612809896469</v>
      </c>
      <c r="S24" s="29">
        <f t="shared" si="5"/>
        <v>537.65790159543076</v>
      </c>
      <c r="T24" s="75">
        <f t="shared" si="6"/>
        <v>1.1420984045689693</v>
      </c>
    </row>
    <row r="25" spans="2:20" x14ac:dyDescent="0.2">
      <c r="B25" s="62">
        <f t="shared" si="0"/>
        <v>248.70000000000007</v>
      </c>
      <c r="C25" s="62">
        <f t="shared" si="1"/>
        <v>161.06732466271205</v>
      </c>
      <c r="D25" s="62">
        <f t="shared" si="2"/>
        <v>4400.8121061753191</v>
      </c>
      <c r="E25" s="63">
        <f t="shared" si="3"/>
        <v>248.69314549493737</v>
      </c>
      <c r="F25" s="9">
        <f t="shared" si="7"/>
        <v>6.8545050627051296E-3</v>
      </c>
      <c r="G25" s="20"/>
      <c r="H25" s="20"/>
      <c r="I25" s="20"/>
      <c r="J25" s="20"/>
      <c r="K25" s="20"/>
      <c r="L25" s="20"/>
      <c r="M25" s="20"/>
      <c r="Q25" s="60">
        <f t="shared" si="8"/>
        <v>538.6999999999997</v>
      </c>
      <c r="R25" s="29">
        <f t="shared" si="4"/>
        <v>40.916747897863388</v>
      </c>
      <c r="S25" s="29">
        <f t="shared" si="5"/>
        <v>537.64950732855505</v>
      </c>
      <c r="T25" s="75">
        <f t="shared" si="6"/>
        <v>1.0504926714446583</v>
      </c>
    </row>
    <row r="26" spans="2:20" x14ac:dyDescent="0.2">
      <c r="B26" s="62">
        <f t="shared" si="0"/>
        <v>248.60000000000008</v>
      </c>
      <c r="C26" s="62">
        <f t="shared" si="1"/>
        <v>160.64447476588248</v>
      </c>
      <c r="D26" s="62">
        <f t="shared" si="2"/>
        <v>4384.7634763656824</v>
      </c>
      <c r="E26" s="63">
        <f t="shared" si="3"/>
        <v>248.59191202540569</v>
      </c>
      <c r="F26" s="9">
        <f t="shared" si="7"/>
        <v>8.0879745943889247E-3</v>
      </c>
      <c r="G26" s="20"/>
      <c r="H26" s="20"/>
      <c r="I26" s="20"/>
      <c r="J26" s="20"/>
      <c r="K26" s="20"/>
      <c r="L26" s="20"/>
      <c r="M26" s="20"/>
      <c r="Q26" s="60">
        <f t="shared" si="8"/>
        <v>538.59999999999968</v>
      </c>
      <c r="R26" s="29">
        <f t="shared" si="4"/>
        <v>40.522986501455307</v>
      </c>
      <c r="S26" s="29">
        <f t="shared" si="5"/>
        <v>537.65873738402775</v>
      </c>
      <c r="T26" s="75">
        <f t="shared" si="6"/>
        <v>0.94126261597193661</v>
      </c>
    </row>
    <row r="27" spans="2:20" x14ac:dyDescent="0.2">
      <c r="B27" s="62">
        <f t="shared" si="0"/>
        <v>248.50000000000009</v>
      </c>
      <c r="C27" s="62">
        <f t="shared" si="1"/>
        <v>160.22204695317487</v>
      </c>
      <c r="D27" s="62">
        <f t="shared" si="2"/>
        <v>4368.7563438969373</v>
      </c>
      <c r="E27" s="63">
        <f t="shared" si="3"/>
        <v>248.49083542905331</v>
      </c>
      <c r="F27" s="9">
        <f t="shared" si="7"/>
        <v>9.1645709467798042E-3</v>
      </c>
      <c r="G27" s="20"/>
      <c r="H27" s="20"/>
      <c r="I27" s="20"/>
      <c r="J27" s="20"/>
      <c r="K27" s="20"/>
      <c r="L27" s="20"/>
      <c r="M27" s="20"/>
      <c r="Q27" s="60">
        <f t="shared" si="8"/>
        <v>538.49999999999966</v>
      </c>
      <c r="R27" s="29">
        <f t="shared" si="4"/>
        <v>40.13525065779686</v>
      </c>
      <c r="S27" s="29">
        <f t="shared" si="5"/>
        <v>537.68072138548848</v>
      </c>
      <c r="T27" s="75">
        <f t="shared" si="6"/>
        <v>0.81927861451117678</v>
      </c>
    </row>
    <row r="28" spans="2:20" x14ac:dyDescent="0.2">
      <c r="B28" s="62">
        <f t="shared" si="0"/>
        <v>248.40000000000009</v>
      </c>
      <c r="C28" s="62">
        <f t="shared" si="1"/>
        <v>159.80004291610385</v>
      </c>
      <c r="D28" s="62">
        <f t="shared" si="2"/>
        <v>4352.7906867079146</v>
      </c>
      <c r="E28" s="63">
        <f t="shared" si="3"/>
        <v>248.38990699358726</v>
      </c>
      <c r="F28" s="9">
        <f t="shared" si="7"/>
        <v>1.0093006412830619E-2</v>
      </c>
      <c r="G28" s="20"/>
      <c r="H28" s="20"/>
      <c r="I28" s="20"/>
      <c r="J28" s="20"/>
      <c r="K28" s="20"/>
      <c r="L28" s="20"/>
      <c r="M28" s="20"/>
      <c r="Q28" s="60">
        <f t="shared" si="8"/>
        <v>538.39999999999964</v>
      </c>
      <c r="R28" s="29">
        <f t="shared" si="4"/>
        <v>39.753460735082626</v>
      </c>
      <c r="S28" s="29">
        <f t="shared" si="5"/>
        <v>537.71131763804203</v>
      </c>
      <c r="T28" s="75">
        <f t="shared" si="6"/>
        <v>0.68868236195760346</v>
      </c>
    </row>
    <row r="29" spans="2:20" x14ac:dyDescent="0.2">
      <c r="B29" s="62">
        <f t="shared" si="0"/>
        <v>248.3000000000001</v>
      </c>
      <c r="C29" s="62">
        <f t="shared" si="1"/>
        <v>159.37846436201653</v>
      </c>
      <c r="D29" s="62">
        <f t="shared" si="2"/>
        <v>4336.8664822200953</v>
      </c>
      <c r="E29" s="63">
        <f t="shared" si="3"/>
        <v>248.2891183037795</v>
      </c>
      <c r="F29" s="9">
        <f t="shared" si="7"/>
        <v>1.088169622059354E-2</v>
      </c>
      <c r="G29" s="20"/>
      <c r="H29" s="20"/>
      <c r="I29" s="20"/>
      <c r="J29" s="20"/>
      <c r="K29" s="20"/>
      <c r="L29" s="20"/>
      <c r="M29" s="20"/>
      <c r="Q29" s="60">
        <f t="shared" si="8"/>
        <v>538.29999999999961</v>
      </c>
      <c r="R29" s="29">
        <f t="shared" si="4"/>
        <v>39.377541869878769</v>
      </c>
      <c r="S29" s="29">
        <f t="shared" si="5"/>
        <v>537.74702452655788</v>
      </c>
      <c r="T29" s="75">
        <f t="shared" si="6"/>
        <v>0.55297547344173381</v>
      </c>
    </row>
    <row r="30" spans="2:20" x14ac:dyDescent="0.2">
      <c r="B30" s="62">
        <f t="shared" si="0"/>
        <v>248.2000000000001</v>
      </c>
      <c r="C30" s="62">
        <f t="shared" si="1"/>
        <v>158.9573130117642</v>
      </c>
      <c r="D30" s="62">
        <f t="shared" si="2"/>
        <v>4320.9837073255039</v>
      </c>
      <c r="E30" s="63">
        <f t="shared" si="3"/>
        <v>248.18846123481347</v>
      </c>
      <c r="F30" s="9">
        <f t="shared" si="7"/>
        <v>1.1538765186628552E-2</v>
      </c>
      <c r="G30" s="20"/>
      <c r="H30" s="20"/>
      <c r="I30" s="20"/>
      <c r="J30" s="20"/>
      <c r="K30" s="20"/>
      <c r="L30" s="20"/>
      <c r="M30" s="20"/>
      <c r="Q30" s="60">
        <f t="shared" si="8"/>
        <v>538.19999999999959</v>
      </c>
      <c r="R30" s="29">
        <f t="shared" si="4"/>
        <v>39.0074163377285</v>
      </c>
      <c r="S30" s="29">
        <f t="shared" si="5"/>
        <v>537.7849024699193</v>
      </c>
      <c r="T30" s="75">
        <f t="shared" si="6"/>
        <v>0.41509753008028838</v>
      </c>
    </row>
    <row r="31" spans="2:20" x14ac:dyDescent="0.2">
      <c r="B31" s="62">
        <f t="shared" si="0"/>
        <v>248.10000000000011</v>
      </c>
      <c r="C31" s="62">
        <f t="shared" si="1"/>
        <v>158.53659059644269</v>
      </c>
      <c r="D31" s="62">
        <f t="shared" si="2"/>
        <v>4305.1423383922956</v>
      </c>
      <c r="E31" s="63">
        <f t="shared" si="3"/>
        <v>248.08792794582192</v>
      </c>
      <c r="F31" s="9">
        <f t="shared" si="7"/>
        <v>1.2072054178190683E-2</v>
      </c>
      <c r="G31" s="20"/>
      <c r="H31" s="20"/>
      <c r="I31" s="20"/>
      <c r="J31" s="20"/>
      <c r="K31" s="20"/>
      <c r="L31" s="20"/>
      <c r="M31" s="20"/>
      <c r="Q31" s="60">
        <f t="shared" si="8"/>
        <v>538.09999999999957</v>
      </c>
      <c r="R31" s="29">
        <f t="shared" si="4"/>
        <v>38.643010228872299</v>
      </c>
      <c r="S31" s="29">
        <f t="shared" si="5"/>
        <v>537.82250328803593</v>
      </c>
      <c r="T31" s="75">
        <f t="shared" si="6"/>
        <v>0.27749671196363579</v>
      </c>
    </row>
    <row r="32" spans="2:20" x14ac:dyDescent="0.2">
      <c r="B32" s="62">
        <f t="shared" si="0"/>
        <v>248.00000000000011</v>
      </c>
      <c r="C32" s="62">
        <f t="shared" si="1"/>
        <v>158.11629886391165</v>
      </c>
      <c r="D32" s="62">
        <f t="shared" si="2"/>
        <v>4289.342351282452</v>
      </c>
      <c r="E32" s="63">
        <f t="shared" si="3"/>
        <v>247.98751087358352</v>
      </c>
      <c r="F32" s="9">
        <f t="shared" si="7"/>
        <v>1.2489126416596719E-2</v>
      </c>
      <c r="G32" s="20"/>
      <c r="H32" s="20"/>
      <c r="I32" s="20"/>
      <c r="J32" s="20"/>
      <c r="K32" s="20"/>
      <c r="L32" s="20"/>
      <c r="M32" s="20"/>
      <c r="Q32" s="60">
        <f t="shared" si="8"/>
        <v>537.99999999999955</v>
      </c>
      <c r="R32" s="29">
        <f t="shared" si="4"/>
        <v>38.284247726202011</v>
      </c>
      <c r="S32" s="29">
        <f t="shared" si="5"/>
        <v>537.85780841441112</v>
      </c>
      <c r="T32" s="75">
        <f t="shared" si="6"/>
        <v>0.14219158558842082</v>
      </c>
    </row>
    <row r="33" spans="2:20" x14ac:dyDescent="0.2">
      <c r="B33" s="62">
        <f t="shared" si="0"/>
        <v>247.90000000000012</v>
      </c>
      <c r="C33" s="62">
        <f t="shared" si="1"/>
        <v>157.69643957320659</v>
      </c>
      <c r="D33" s="62">
        <f t="shared" si="2"/>
        <v>4273.5837213322229</v>
      </c>
      <c r="E33" s="63">
        <f t="shared" si="3"/>
        <v>247.8872027260613</v>
      </c>
      <c r="F33" s="9">
        <f t="shared" si="7"/>
        <v>1.2797273938815579E-2</v>
      </c>
      <c r="G33" s="20"/>
      <c r="H33" s="20"/>
      <c r="I33" s="20"/>
      <c r="J33" s="20"/>
      <c r="K33" s="20"/>
      <c r="L33" s="20"/>
      <c r="M33" s="20"/>
      <c r="Q33" s="60">
        <f t="shared" si="8"/>
        <v>537.89999999999952</v>
      </c>
      <c r="R33" s="29">
        <f t="shared" si="4"/>
        <v>37.931053727865219</v>
      </c>
      <c r="S33" s="29">
        <f t="shared" si="5"/>
        <v>537.88917316700122</v>
      </c>
      <c r="T33" s="75">
        <f t="shared" si="6"/>
        <v>1.0826832998304781E-2</v>
      </c>
    </row>
    <row r="34" spans="2:20" x14ac:dyDescent="0.2">
      <c r="B34" s="62">
        <f t="shared" si="0"/>
        <v>247.80000000000013</v>
      </c>
      <c r="C34" s="62">
        <f t="shared" si="1"/>
        <v>157.27701449407323</v>
      </c>
      <c r="D34" s="62">
        <f t="shared" si="2"/>
        <v>4257.8664233702875</v>
      </c>
      <c r="E34" s="63">
        <f t="shared" si="3"/>
        <v>247.78699647626365</v>
      </c>
      <c r="F34" s="9">
        <f t="shared" si="7"/>
        <v>1.3003523736472289E-2</v>
      </c>
      <c r="G34" s="20"/>
      <c r="H34" s="20"/>
      <c r="I34" s="34"/>
      <c r="J34" s="23"/>
      <c r="K34" s="23"/>
      <c r="L34" s="23"/>
      <c r="M34" s="23"/>
      <c r="Q34" s="60">
        <f t="shared" si="8"/>
        <v>537.7999999999995</v>
      </c>
      <c r="R34" s="29">
        <f t="shared" si="4"/>
        <v>37.583356469869614</v>
      </c>
      <c r="S34" s="29">
        <f t="shared" si="5"/>
        <v>537.91527730902794</v>
      </c>
      <c r="T34" s="75">
        <f t="shared" si="6"/>
        <v>0.11527730902844269</v>
      </c>
    </row>
    <row r="35" spans="2:20" x14ac:dyDescent="0.2">
      <c r="B35" s="62">
        <f t="shared" si="0"/>
        <v>247.70000000000013</v>
      </c>
      <c r="C35" s="62">
        <f t="shared" si="1"/>
        <v>156.85802541208977</v>
      </c>
      <c r="D35" s="62">
        <f t="shared" si="2"/>
        <v>4242.1904317144945</v>
      </c>
      <c r="E35" s="63">
        <f t="shared" si="3"/>
        <v>247.68688535604849</v>
      </c>
      <c r="F35" s="9">
        <f t="shared" si="7"/>
        <v>1.3114643951638527E-2</v>
      </c>
      <c r="G35" s="20"/>
      <c r="H35" s="20"/>
      <c r="I35" s="34"/>
      <c r="J35" s="23"/>
      <c r="K35" s="23"/>
      <c r="L35" s="23"/>
      <c r="M35" s="23"/>
      <c r="Q35" s="60">
        <f t="shared" si="8"/>
        <v>537.69999999999948</v>
      </c>
      <c r="R35" s="29">
        <f t="shared" si="4"/>
        <v>37.241081565618515</v>
      </c>
      <c r="S35" s="29">
        <f t="shared" si="5"/>
        <v>537.93508191111277</v>
      </c>
      <c r="T35" s="75">
        <f t="shared" si="6"/>
        <v>0.23508191111329779</v>
      </c>
    </row>
    <row r="36" spans="2:20" x14ac:dyDescent="0.2">
      <c r="B36" s="62">
        <f t="shared" si="0"/>
        <v>247.60000000000014</v>
      </c>
      <c r="C36" s="62">
        <f t="shared" si="1"/>
        <v>156.43947412354464</v>
      </c>
      <c r="D36" s="62">
        <f t="shared" si="2"/>
        <v>4226.5557201690681</v>
      </c>
      <c r="E36" s="63">
        <f t="shared" si="3"/>
        <v>247.58686285001241</v>
      </c>
      <c r="F36" s="9">
        <f t="shared" si="7"/>
        <v>1.3137149987727526E-2</v>
      </c>
      <c r="G36" s="20"/>
      <c r="H36" s="20"/>
      <c r="I36" s="34"/>
      <c r="J36" s="23"/>
      <c r="K36" s="23"/>
      <c r="L36" s="23"/>
      <c r="M36" s="23"/>
      <c r="Q36" s="60">
        <f t="shared" si="8"/>
        <v>537.59999999999945</v>
      </c>
      <c r="R36" s="29">
        <f t="shared" si="4"/>
        <v>36.904158443212509</v>
      </c>
      <c r="S36" s="29">
        <f t="shared" si="5"/>
        <v>537.94779023318415</v>
      </c>
      <c r="T36" s="75">
        <f t="shared" si="6"/>
        <v>0.34779023318469626</v>
      </c>
    </row>
    <row r="37" spans="2:20" x14ac:dyDescent="0.2">
      <c r="B37" s="62">
        <f t="shared" si="0"/>
        <v>247.50000000000014</v>
      </c>
      <c r="C37" s="62">
        <f t="shared" si="1"/>
        <v>156.02136243543646</v>
      </c>
      <c r="D37" s="62">
        <f t="shared" si="2"/>
        <v>4210.9622620432347</v>
      </c>
      <c r="E37" s="63">
        <f t="shared" si="3"/>
        <v>247.48692268959724</v>
      </c>
      <c r="F37" s="9">
        <f t="shared" si="7"/>
        <v>1.3077310402906051E-2</v>
      </c>
      <c r="G37" s="20"/>
      <c r="H37" s="20"/>
      <c r="I37" s="34"/>
      <c r="J37" s="23"/>
      <c r="K37" s="23"/>
      <c r="L37" s="23"/>
      <c r="M37" s="23"/>
      <c r="Q37" s="60">
        <f t="shared" si="8"/>
        <v>537.49999999999943</v>
      </c>
      <c r="R37" s="29">
        <f t="shared" si="4"/>
        <v>36.572516053915024</v>
      </c>
      <c r="S37" s="29">
        <f t="shared" si="5"/>
        <v>537.95281390883508</v>
      </c>
      <c r="T37" s="75">
        <f t="shared" si="6"/>
        <v>0.45281390883565109</v>
      </c>
    </row>
    <row r="38" spans="2:20" x14ac:dyDescent="0.2">
      <c r="B38" s="62">
        <f t="shared" si="0"/>
        <v>247.40000000000015</v>
      </c>
      <c r="C38" s="62">
        <f t="shared" si="1"/>
        <v>155.60369216768595</v>
      </c>
      <c r="D38" s="62">
        <f t="shared" si="2"/>
        <v>4195.4100301381841</v>
      </c>
      <c r="E38" s="63">
        <f t="shared" si="3"/>
        <v>247.38705884707576</v>
      </c>
      <c r="F38" s="9">
        <f t="shared" si="7"/>
        <v>1.2941152924383914E-2</v>
      </c>
      <c r="G38" s="20"/>
      <c r="H38" s="20"/>
      <c r="I38" s="34"/>
      <c r="J38" s="23"/>
      <c r="K38" s="23"/>
      <c r="L38" s="23"/>
      <c r="M38" s="23"/>
      <c r="Q38" s="60">
        <f t="shared" si="8"/>
        <v>537.39999999999941</v>
      </c>
      <c r="R38" s="29">
        <f t="shared" si="4"/>
        <v>36.246081203222275</v>
      </c>
      <c r="S38" s="29">
        <f t="shared" si="5"/>
        <v>537.94974264311077</v>
      </c>
      <c r="T38" s="75">
        <f t="shared" si="6"/>
        <v>0.54974264311135812</v>
      </c>
    </row>
    <row r="39" spans="2:20" x14ac:dyDescent="0.2">
      <c r="B39" s="62">
        <f t="shared" si="0"/>
        <v>247.30000000000015</v>
      </c>
      <c r="C39" s="62">
        <f t="shared" si="1"/>
        <v>155.18646515092405</v>
      </c>
      <c r="D39" s="62">
        <f t="shared" si="2"/>
        <v>4179.898996759177</v>
      </c>
      <c r="E39" s="63">
        <f t="shared" si="3"/>
        <v>247.28726552977997</v>
      </c>
      <c r="F39" s="9">
        <f t="shared" si="7"/>
        <v>1.2734470220181038E-2</v>
      </c>
      <c r="G39" s="20"/>
      <c r="H39" s="20"/>
      <c r="I39" s="34"/>
      <c r="J39" s="23"/>
      <c r="K39" s="23"/>
      <c r="L39" s="23"/>
      <c r="M39" s="23"/>
      <c r="Q39" s="60">
        <f t="shared" si="8"/>
        <v>537.29999999999939</v>
      </c>
      <c r="R39" s="29">
        <f t="shared" si="4"/>
        <v>35.924784034490585</v>
      </c>
      <c r="S39" s="29">
        <f t="shared" si="5"/>
        <v>537.9383175441335</v>
      </c>
      <c r="T39" s="75">
        <f t="shared" si="6"/>
        <v>0.6383175441341109</v>
      </c>
    </row>
    <row r="40" spans="2:20" x14ac:dyDescent="0.2">
      <c r="B40" s="62">
        <f t="shared" si="0"/>
        <v>247.20000000000016</v>
      </c>
      <c r="C40" s="62">
        <f t="shared" si="1"/>
        <v>154.76968322916946</v>
      </c>
      <c r="D40" s="62">
        <f t="shared" si="2"/>
        <v>4164.4291337071627</v>
      </c>
      <c r="E40" s="63">
        <f t="shared" si="3"/>
        <v>247.18753717427808</v>
      </c>
      <c r="F40" s="9">
        <f t="shared" si="7"/>
        <v>1.2462825722082016E-2</v>
      </c>
      <c r="G40" s="20"/>
      <c r="H40" s="20"/>
      <c r="I40" s="34"/>
      <c r="J40" s="23"/>
      <c r="K40" s="23"/>
      <c r="L40" s="23"/>
      <c r="M40" s="23"/>
      <c r="Q40" s="60">
        <f t="shared" si="8"/>
        <v>537.19999999999936</v>
      </c>
      <c r="R40" s="29">
        <f t="shared" si="4"/>
        <v>35.608556360006332</v>
      </c>
      <c r="S40" s="29">
        <f t="shared" si="5"/>
        <v>537.91840797931968</v>
      </c>
      <c r="T40" s="75">
        <f t="shared" si="6"/>
        <v>0.71840797932031819</v>
      </c>
    </row>
    <row r="41" spans="2:20" x14ac:dyDescent="0.2">
      <c r="B41" s="62">
        <f t="shared" si="0"/>
        <v>247.10000000000016</v>
      </c>
      <c r="C41" s="62">
        <f t="shared" si="1"/>
        <v>154.35334825342579</v>
      </c>
      <c r="D41" s="62">
        <f t="shared" si="2"/>
        <v>4149.000412301597</v>
      </c>
      <c r="E41" s="63">
        <f t="shared" si="3"/>
        <v>247.08786844083508</v>
      </c>
      <c r="F41" s="9">
        <f t="shared" si="7"/>
        <v>1.2131559165084127E-2</v>
      </c>
      <c r="G41" s="20"/>
      <c r="H41" s="20"/>
      <c r="I41" s="20"/>
      <c r="J41" s="20"/>
      <c r="K41" s="20"/>
      <c r="L41" s="20"/>
      <c r="M41" s="20"/>
      <c r="Q41" s="60">
        <f t="shared" si="8"/>
        <v>537.09999999999934</v>
      </c>
      <c r="R41" s="29">
        <f t="shared" si="4"/>
        <v>35.297329038381577</v>
      </c>
      <c r="S41" s="29">
        <f t="shared" si="5"/>
        <v>537.88999095009649</v>
      </c>
      <c r="T41" s="75">
        <f t="shared" si="6"/>
        <v>0.78999095009714893</v>
      </c>
    </row>
    <row r="42" spans="2:20" x14ac:dyDescent="0.2">
      <c r="B42" s="62">
        <f t="shared" si="0"/>
        <v>247.00000000000017</v>
      </c>
      <c r="C42" s="62">
        <f t="shared" si="1"/>
        <v>153.93746208983066</v>
      </c>
      <c r="D42" s="62">
        <f t="shared" si="2"/>
        <v>4133.6128033557616</v>
      </c>
      <c r="E42" s="63">
        <f t="shared" si="3"/>
        <v>246.988254207647</v>
      </c>
      <c r="F42" s="9">
        <f t="shared" si="7"/>
        <v>1.1745792353167417E-2</v>
      </c>
      <c r="G42" s="20"/>
      <c r="H42" s="20"/>
      <c r="I42" s="20"/>
      <c r="J42" s="20"/>
      <c r="K42" s="20"/>
      <c r="L42" s="20"/>
      <c r="M42" s="20"/>
      <c r="Q42" s="60">
        <f t="shared" si="8"/>
        <v>536.99999999999932</v>
      </c>
      <c r="R42" s="29">
        <f t="shared" si="4"/>
        <v>34.991031497716904</v>
      </c>
      <c r="S42" s="29">
        <f t="shared" si="5"/>
        <v>537.85313285184884</v>
      </c>
      <c r="T42" s="75">
        <f t="shared" si="6"/>
        <v>0.85313285184952292</v>
      </c>
    </row>
    <row r="43" spans="2:20" ht="14.25" x14ac:dyDescent="0.2">
      <c r="B43" s="62">
        <f t="shared" si="0"/>
        <v>246.90000000000018</v>
      </c>
      <c r="C43" s="62">
        <f t="shared" si="1"/>
        <v>153.52202661197225</v>
      </c>
      <c r="D43" s="62">
        <f t="shared" si="2"/>
        <v>4118.2662772084295</v>
      </c>
      <c r="E43" s="63">
        <f t="shared" si="3"/>
        <v>246.88868956552105</v>
      </c>
      <c r="F43" s="9">
        <f t="shared" si="7"/>
        <v>1.1310434479128162E-2</v>
      </c>
      <c r="G43" s="21"/>
      <c r="H43" s="20"/>
      <c r="I43" s="37"/>
      <c r="J43" s="20"/>
      <c r="K43" s="20"/>
      <c r="L43" s="20"/>
      <c r="M43" s="20"/>
      <c r="Q43" s="60">
        <f t="shared" si="8"/>
        <v>536.8999999999993</v>
      </c>
      <c r="R43" s="29">
        <f t="shared" si="4"/>
        <v>34.689601272344589</v>
      </c>
      <c r="S43" s="29">
        <f t="shared" si="5"/>
        <v>537.80797505438375</v>
      </c>
      <c r="T43" s="75">
        <f t="shared" si="6"/>
        <v>0.90797505438445114</v>
      </c>
    </row>
    <row r="44" spans="2:20" ht="14.25" x14ac:dyDescent="0.2">
      <c r="B44" s="62">
        <f t="shared" si="0"/>
        <v>246.80000000000018</v>
      </c>
      <c r="C44" s="62">
        <f t="shared" si="1"/>
        <v>153.10704370484746</v>
      </c>
      <c r="D44" s="62">
        <f t="shared" si="2"/>
        <v>4102.9608037005819</v>
      </c>
      <c r="E44" s="63">
        <f t="shared" ref="E44:E75" si="9">(+$D$6*D44^6+$E$6*D44^5+$F$6*D44^4+$G$6*D44^3+$H$6*D44^2+$I$6*D44+$J$6)</f>
        <v>246.78916981228136</v>
      </c>
      <c r="F44" s="9">
        <f t="shared" si="7"/>
        <v>1.0830187718823936E-2</v>
      </c>
      <c r="G44" s="21"/>
      <c r="H44" s="20"/>
      <c r="I44" s="20"/>
      <c r="J44" s="20"/>
      <c r="K44" s="20"/>
      <c r="L44" s="20"/>
      <c r="M44" s="20"/>
      <c r="Q44" s="60">
        <f t="shared" si="8"/>
        <v>536.79999999999927</v>
      </c>
      <c r="R44" s="29">
        <f t="shared" si="4"/>
        <v>34.392965406179428</v>
      </c>
      <c r="S44" s="29">
        <f t="shared" si="5"/>
        <v>537.75471773138383</v>
      </c>
      <c r="T44" s="75">
        <f t="shared" si="6"/>
        <v>0.95471773138456228</v>
      </c>
    </row>
    <row r="45" spans="2:20" ht="14.25" x14ac:dyDescent="0.2">
      <c r="B45" s="62">
        <f t="shared" si="0"/>
        <v>246.70000000000019</v>
      </c>
      <c r="C45" s="62">
        <f t="shared" si="1"/>
        <v>152.69251526579319</v>
      </c>
      <c r="D45" s="62">
        <f t="shared" si="2"/>
        <v>4087.6963521968282</v>
      </c>
      <c r="E45" s="63">
        <f t="shared" si="9"/>
        <v>246.68969044754451</v>
      </c>
      <c r="F45" s="9">
        <f t="shared" si="7"/>
        <v>1.0309552455680659E-2</v>
      </c>
      <c r="G45" s="21"/>
      <c r="H45" s="20"/>
      <c r="I45" s="20"/>
      <c r="J45" s="20"/>
      <c r="K45" s="20"/>
      <c r="L45" s="20"/>
      <c r="M45" s="20"/>
      <c r="Q45" s="60">
        <f t="shared" si="8"/>
        <v>536.69999999999925</v>
      </c>
      <c r="R45" s="29">
        <f t="shared" si="4"/>
        <v>34.101062148809433</v>
      </c>
      <c r="S45" s="29">
        <f t="shared" si="5"/>
        <v>537.6936112033618</v>
      </c>
      <c r="T45" s="75">
        <f t="shared" si="6"/>
        <v>0.99361120336254771</v>
      </c>
    </row>
    <row r="46" spans="2:20" ht="14.25" x14ac:dyDescent="0.2">
      <c r="B46" s="62">
        <f t="shared" si="0"/>
        <v>246.60000000000019</v>
      </c>
      <c r="C46" s="62">
        <f t="shared" si="1"/>
        <v>152.27844319750147</v>
      </c>
      <c r="D46" s="62">
        <f t="shared" si="2"/>
        <v>4072.4728915751621</v>
      </c>
      <c r="E46" s="63">
        <f t="shared" si="9"/>
        <v>246.59024716737113</v>
      </c>
      <c r="F46" s="9">
        <f t="shared" si="7"/>
        <v>9.7528326290614586E-3</v>
      </c>
      <c r="G46" s="21"/>
      <c r="H46" s="20"/>
      <c r="I46" s="20"/>
      <c r="J46" s="20"/>
      <c r="K46" s="20"/>
      <c r="L46" s="20"/>
      <c r="M46" s="20"/>
      <c r="Q46" s="60">
        <f t="shared" si="8"/>
        <v>536.59999999999923</v>
      </c>
      <c r="R46" s="29">
        <f t="shared" si="4"/>
        <v>33.813823074102402</v>
      </c>
      <c r="S46" s="29">
        <f t="shared" si="5"/>
        <v>537.62494269027468</v>
      </c>
      <c r="T46" s="75">
        <f t="shared" si="6"/>
        <v>1.0249426902754522</v>
      </c>
    </row>
    <row r="47" spans="2:20" x14ac:dyDescent="0.2">
      <c r="B47" s="62">
        <f t="shared" si="0"/>
        <v>246.5000000000002</v>
      </c>
      <c r="C47" s="62">
        <f t="shared" si="1"/>
        <v>151.86482941593567</v>
      </c>
      <c r="D47" s="62">
        <f t="shared" si="2"/>
        <v>4057.2903902409307</v>
      </c>
      <c r="E47" s="63">
        <f t="shared" si="9"/>
        <v>246.4908358591552</v>
      </c>
      <c r="F47" s="9">
        <f t="shared" si="7"/>
        <v>9.1641408450016115E-3</v>
      </c>
      <c r="G47" s="20"/>
      <c r="H47" s="20"/>
      <c r="I47" s="20"/>
      <c r="J47" s="20"/>
      <c r="K47" s="20"/>
      <c r="L47" s="20"/>
      <c r="M47" s="20"/>
      <c r="Q47" s="60">
        <f t="shared" si="8"/>
        <v>536.4999999999992</v>
      </c>
      <c r="R47" s="29">
        <f t="shared" si="4"/>
        <v>33.531183332204819</v>
      </c>
      <c r="S47" s="29">
        <f t="shared" si="5"/>
        <v>537.54902926453406</v>
      </c>
      <c r="T47" s="75">
        <f t="shared" si="6"/>
        <v>1.0490292645348518</v>
      </c>
    </row>
    <row r="48" spans="2:20" ht="14.25" x14ac:dyDescent="0.2">
      <c r="B48" s="62">
        <f t="shared" si="0"/>
        <v>246.4000000000002</v>
      </c>
      <c r="C48" s="62">
        <f t="shared" si="1"/>
        <v>151.45167584637238</v>
      </c>
      <c r="D48" s="62">
        <f t="shared" si="2"/>
        <v>4042.1488161189191</v>
      </c>
      <c r="E48" s="63">
        <f t="shared" si="9"/>
        <v>246.3914525964511</v>
      </c>
      <c r="F48" s="9">
        <f t="shared" si="7"/>
        <v>8.547403549101773E-3</v>
      </c>
      <c r="G48" s="21"/>
      <c r="H48" s="20"/>
      <c r="I48" s="20"/>
      <c r="J48" s="20"/>
      <c r="K48" s="20"/>
      <c r="L48" s="20"/>
      <c r="M48" s="20"/>
      <c r="Q48" s="60">
        <f t="shared" si="8"/>
        <v>536.39999999999918</v>
      </c>
      <c r="R48" s="29">
        <f t="shared" si="4"/>
        <v>33.253079980611801</v>
      </c>
      <c r="S48" s="29">
        <f t="shared" si="5"/>
        <v>537.46621014186576</v>
      </c>
      <c r="T48" s="75">
        <f t="shared" si="6"/>
        <v>1.066210141866577</v>
      </c>
    </row>
    <row r="49" spans="2:20" ht="15" x14ac:dyDescent="0.2">
      <c r="B49" s="62">
        <f t="shared" si="0"/>
        <v>246.30000000000021</v>
      </c>
      <c r="C49" s="62">
        <f t="shared" si="1"/>
        <v>151.03898442200443</v>
      </c>
      <c r="D49" s="62">
        <f t="shared" si="2"/>
        <v>4027.0481366575405</v>
      </c>
      <c r="E49" s="63">
        <f t="shared" si="9"/>
        <v>246.29209363395927</v>
      </c>
      <c r="F49" s="9">
        <f t="shared" si="7"/>
        <v>7.906366040941748E-3</v>
      </c>
      <c r="G49" s="38"/>
      <c r="H49" s="20"/>
      <c r="I49" s="20"/>
      <c r="J49" s="20"/>
      <c r="K49" s="20"/>
      <c r="L49" s="20"/>
      <c r="M49" s="20"/>
      <c r="Q49" s="60">
        <f t="shared" si="8"/>
        <v>536.29999999999916</v>
      </c>
      <c r="R49" s="29">
        <f t="shared" si="4"/>
        <v>32.979446738958359</v>
      </c>
      <c r="S49" s="29">
        <f t="shared" si="5"/>
        <v>537.37683855240061</v>
      </c>
      <c r="T49" s="75">
        <f t="shared" si="6"/>
        <v>1.0768385524014548</v>
      </c>
    </row>
    <row r="50" spans="2:20" ht="15" x14ac:dyDescent="0.2">
      <c r="B50" s="62">
        <f t="shared" si="0"/>
        <v>246.20000000000022</v>
      </c>
      <c r="C50" s="62">
        <f t="shared" si="1"/>
        <v>150.62675708533789</v>
      </c>
      <c r="D50" s="62">
        <f t="shared" si="2"/>
        <v>4011.9883188502572</v>
      </c>
      <c r="E50" s="63">
        <f t="shared" si="9"/>
        <v>246.1927554027063</v>
      </c>
      <c r="F50" s="9">
        <f t="shared" si="7"/>
        <v>7.2445972939192416E-3</v>
      </c>
      <c r="G50" s="38"/>
      <c r="H50" s="20"/>
      <c r="I50" s="20"/>
      <c r="J50" s="20"/>
      <c r="K50" s="20"/>
      <c r="L50" s="20"/>
      <c r="M50" s="20"/>
      <c r="Q50" s="60">
        <f t="shared" si="8"/>
        <v>536.19999999999914</v>
      </c>
      <c r="R50" s="29">
        <f t="shared" si="4"/>
        <v>32.710224956274033</v>
      </c>
      <c r="S50" s="29">
        <f t="shared" si="5"/>
        <v>537.2812796695556</v>
      </c>
      <c r="T50" s="75">
        <f t="shared" si="6"/>
        <v>1.0812796695564657</v>
      </c>
    </row>
    <row r="51" spans="2:20" ht="15" x14ac:dyDescent="0.2">
      <c r="B51" s="62">
        <f t="shared" si="0"/>
        <v>246.10000000000022</v>
      </c>
      <c r="C51" s="62">
        <f t="shared" si="1"/>
        <v>150.21499578935618</v>
      </c>
      <c r="D51" s="62">
        <f t="shared" si="2"/>
        <v>3996.9693291992589</v>
      </c>
      <c r="E51" s="63">
        <f t="shared" si="9"/>
        <v>246.09343450492307</v>
      </c>
      <c r="F51" s="9">
        <f t="shared" si="7"/>
        <v>6.5654950771545373E-3</v>
      </c>
      <c r="G51" s="38"/>
      <c r="H51" s="20"/>
      <c r="I51" s="20"/>
      <c r="J51" s="20"/>
      <c r="K51" s="20"/>
      <c r="L51" s="20"/>
      <c r="M51" s="20"/>
      <c r="Q51" s="60">
        <f t="shared" si="8"/>
        <v>536.09999999999911</v>
      </c>
      <c r="R51" s="29">
        <f t="shared" si="4"/>
        <v>32.445345491170883</v>
      </c>
      <c r="S51" s="29">
        <f t="shared" si="5"/>
        <v>537.17989970126655</v>
      </c>
      <c r="T51" s="75">
        <f t="shared" si="6"/>
        <v>1.0798997012674363</v>
      </c>
    </row>
    <row r="52" spans="2:20" x14ac:dyDescent="0.2">
      <c r="B52" s="62">
        <f t="shared" si="0"/>
        <v>246.00000000000023</v>
      </c>
      <c r="C52" s="62">
        <f t="shared" si="1"/>
        <v>149.80370249332918</v>
      </c>
      <c r="D52" s="62">
        <f t="shared" si="2"/>
        <v>3981.9911337620288</v>
      </c>
      <c r="E52" s="63">
        <f t="shared" si="9"/>
        <v>245.99412770954979</v>
      </c>
      <c r="F52" s="9">
        <f t="shared" si="7"/>
        <v>5.872290450440687E-3</v>
      </c>
      <c r="G52" s="20"/>
      <c r="H52" s="20"/>
      <c r="I52" s="20"/>
      <c r="J52" s="20"/>
      <c r="K52" s="20"/>
      <c r="L52" s="20"/>
      <c r="M52" s="20"/>
      <c r="Q52" s="60">
        <f t="shared" si="8"/>
        <v>535.99999999999909</v>
      </c>
      <c r="R52" s="29">
        <f t="shared" si="4"/>
        <v>32.184751361608505</v>
      </c>
      <c r="S52" s="29">
        <f t="shared" si="5"/>
        <v>537.07307000493836</v>
      </c>
      <c r="T52" s="75">
        <f t="shared" si="6"/>
        <v>1.0730700049392681</v>
      </c>
    </row>
    <row r="53" spans="2:20" x14ac:dyDescent="0.2">
      <c r="B53" s="62">
        <f t="shared" si="0"/>
        <v>245.90000000000023</v>
      </c>
      <c r="C53" s="62">
        <f t="shared" si="1"/>
        <v>149.39287916723697</v>
      </c>
      <c r="D53" s="62">
        <f t="shared" si="2"/>
        <v>3967.0536981196783</v>
      </c>
      <c r="E53" s="63">
        <f t="shared" si="9"/>
        <v>245.89483194730244</v>
      </c>
      <c r="F53" s="9">
        <f t="shared" si="7"/>
        <v>5.1680526977975205E-3</v>
      </c>
      <c r="G53" s="20"/>
      <c r="H53" s="20"/>
      <c r="I53" s="20"/>
      <c r="J53" s="20"/>
      <c r="K53" s="20"/>
      <c r="L53" s="20"/>
      <c r="M53" s="20"/>
      <c r="Q53" s="60">
        <f t="shared" si="8"/>
        <v>535.89999999999907</v>
      </c>
      <c r="R53" s="29">
        <f t="shared" si="4"/>
        <v>31.928379863500595</v>
      </c>
      <c r="S53" s="29">
        <f t="shared" si="5"/>
        <v>536.96115730593101</v>
      </c>
      <c r="T53" s="75">
        <f t="shared" si="6"/>
        <v>1.0611573059319426</v>
      </c>
    </row>
    <row r="54" spans="2:20" x14ac:dyDescent="0.2">
      <c r="B54" s="62">
        <f t="shared" si="0"/>
        <v>245.80000000000024</v>
      </c>
      <c r="C54" s="62">
        <f t="shared" si="1"/>
        <v>148.9825277878117</v>
      </c>
      <c r="D54" s="62">
        <f t="shared" si="2"/>
        <v>3952.1569874020934</v>
      </c>
      <c r="E54" s="63">
        <f t="shared" si="9"/>
        <v>245.79554430619422</v>
      </c>
      <c r="F54" s="9">
        <f t="shared" si="7"/>
        <v>4.4556938060225093E-3</v>
      </c>
      <c r="G54" s="20"/>
      <c r="H54" s="20"/>
      <c r="I54" s="20"/>
      <c r="J54" s="20"/>
      <c r="K54" s="20"/>
      <c r="L54" s="20"/>
      <c r="M54" s="20"/>
      <c r="Q54" s="60">
        <f t="shared" si="8"/>
        <v>535.79999999999905</v>
      </c>
      <c r="R54" s="29">
        <f t="shared" si="4"/>
        <v>31.676169008016586</v>
      </c>
      <c r="S54" s="29">
        <f t="shared" si="5"/>
        <v>536.84452318881256</v>
      </c>
      <c r="T54" s="75">
        <f t="shared" si="6"/>
        <v>1.044523188813514</v>
      </c>
    </row>
    <row r="55" spans="2:20" x14ac:dyDescent="0.2">
      <c r="B55" s="62">
        <f t="shared" si="0"/>
        <v>245.70000000000024</v>
      </c>
      <c r="C55" s="62">
        <f t="shared" si="1"/>
        <v>148.57265034063312</v>
      </c>
      <c r="D55" s="62">
        <f t="shared" si="2"/>
        <v>3937.3009662697732</v>
      </c>
      <c r="E55" s="63">
        <f t="shared" si="9"/>
        <v>245.69626202684782</v>
      </c>
      <c r="F55" s="9">
        <f t="shared" si="7"/>
        <v>3.7379731524254112E-3</v>
      </c>
      <c r="G55" s="20"/>
      <c r="H55" s="20"/>
      <c r="I55" s="20"/>
      <c r="J55" s="20"/>
      <c r="K55" s="20"/>
      <c r="L55" s="20"/>
      <c r="M55" s="20"/>
      <c r="Q55" s="60">
        <f t="shared" si="8"/>
        <v>535.69999999999902</v>
      </c>
      <c r="R55" s="29">
        <f t="shared" si="4"/>
        <v>31.42806014418602</v>
      </c>
      <c r="S55" s="29">
        <f t="shared" si="5"/>
        <v>536.72352320511993</v>
      </c>
      <c r="T55" s="75">
        <f t="shared" si="6"/>
        <v>1.0235232051209096</v>
      </c>
    </row>
    <row r="56" spans="2:20" x14ac:dyDescent="0.2">
      <c r="B56" s="62">
        <f t="shared" si="0"/>
        <v>245.60000000000025</v>
      </c>
      <c r="C56" s="62">
        <f t="shared" si="1"/>
        <v>148.16324881873152</v>
      </c>
      <c r="D56" s="62">
        <f t="shared" si="2"/>
        <v>3922.4855989394418</v>
      </c>
      <c r="E56" s="63">
        <f t="shared" si="9"/>
        <v>245.59698249817609</v>
      </c>
      <c r="F56" s="9">
        <f t="shared" si="7"/>
        <v>3.0175018241607177E-3</v>
      </c>
      <c r="G56" s="20"/>
      <c r="H56" s="20"/>
      <c r="I56" s="20"/>
      <c r="J56" s="20"/>
      <c r="K56" s="20"/>
      <c r="L56" s="20"/>
      <c r="M56" s="20"/>
      <c r="Q56" s="60">
        <f t="shared" si="8"/>
        <v>535.599999999999</v>
      </c>
      <c r="R56" s="29">
        <f t="shared" si="4"/>
        <v>31.183993190526962</v>
      </c>
      <c r="S56" s="29">
        <f t="shared" si="5"/>
        <v>536.59850292025305</v>
      </c>
      <c r="T56" s="75">
        <f t="shared" si="6"/>
        <v>0.99850292025405452</v>
      </c>
    </row>
    <row r="57" spans="2:20" x14ac:dyDescent="0.2">
      <c r="B57" s="62">
        <f t="shared" si="0"/>
        <v>245.50000000000026</v>
      </c>
      <c r="C57" s="62">
        <f t="shared" si="1"/>
        <v>147.75432522235496</v>
      </c>
      <c r="D57" s="62">
        <f t="shared" si="2"/>
        <v>3907.7108491719409</v>
      </c>
      <c r="E57" s="63">
        <f t="shared" si="9"/>
        <v>245.49770325289009</v>
      </c>
      <c r="F57" s="9">
        <f t="shared" si="7"/>
        <v>2.2967471101651427E-3</v>
      </c>
      <c r="G57" s="20"/>
      <c r="H57" s="20"/>
      <c r="I57" s="20"/>
      <c r="J57" s="20"/>
      <c r="K57" s="20"/>
      <c r="L57" s="20"/>
      <c r="M57" s="20"/>
      <c r="Q57" s="60">
        <f t="shared" si="8"/>
        <v>535.49999999999898</v>
      </c>
      <c r="R57" s="29">
        <f t="shared" si="4"/>
        <v>30.943907350301743</v>
      </c>
      <c r="S57" s="29">
        <f t="shared" si="5"/>
        <v>536.46979663964669</v>
      </c>
      <c r="T57" s="75">
        <f t="shared" si="6"/>
        <v>0.96979663964771134</v>
      </c>
    </row>
    <row r="58" spans="2:20" x14ac:dyDescent="0.2">
      <c r="B58" s="62">
        <f t="shared" si="0"/>
        <v>245.40000000000026</v>
      </c>
      <c r="C58" s="62">
        <f t="shared" si="1"/>
        <v>147.34588156176324</v>
      </c>
      <c r="D58" s="62">
        <f t="shared" si="2"/>
        <v>3892.976680273161</v>
      </c>
      <c r="E58" s="63">
        <f t="shared" si="9"/>
        <v>245.39842196316934</v>
      </c>
      <c r="F58" s="9">
        <f t="shared" si="7"/>
        <v>1.578036830920837E-3</v>
      </c>
      <c r="G58" s="20"/>
      <c r="H58" s="20"/>
      <c r="I58" s="20"/>
      <c r="J58" s="20"/>
      <c r="K58" s="20"/>
      <c r="L58" s="20"/>
      <c r="M58" s="20"/>
      <c r="Q58" s="60">
        <f t="shared" si="8"/>
        <v>535.39999999999895</v>
      </c>
      <c r="R58" s="29">
        <f t="shared" si="4"/>
        <v>30.707746118307114</v>
      </c>
      <c r="S58" s="29">
        <f t="shared" si="5"/>
        <v>536.33772902765213</v>
      </c>
      <c r="T58" s="75">
        <f t="shared" si="6"/>
        <v>0.93772902765317667</v>
      </c>
    </row>
    <row r="59" spans="2:20" x14ac:dyDescent="0.2">
      <c r="B59" s="62">
        <f t="shared" si="0"/>
        <v>245.30000000000027</v>
      </c>
      <c r="C59" s="62">
        <f t="shared" si="1"/>
        <v>146.93791985059215</v>
      </c>
      <c r="D59" s="62">
        <f t="shared" si="2"/>
        <v>3878.2830551070801</v>
      </c>
      <c r="E59" s="63">
        <f t="shared" si="9"/>
        <v>245.29913643649098</v>
      </c>
      <c r="F59" s="9">
        <f t="shared" si="7"/>
        <v>8.6356350928440406E-4</v>
      </c>
      <c r="G59" s="20"/>
      <c r="H59" s="20"/>
      <c r="I59" s="20"/>
      <c r="J59" s="20"/>
      <c r="K59" s="20"/>
      <c r="L59" s="20"/>
      <c r="M59" s="20"/>
      <c r="Q59" s="60">
        <f t="shared" si="8"/>
        <v>535.29999999999893</v>
      </c>
      <c r="R59" s="29">
        <f t="shared" si="4"/>
        <v>30.475451320409775</v>
      </c>
      <c r="S59" s="29">
        <f t="shared" si="5"/>
        <v>536.2026111830188</v>
      </c>
      <c r="T59" s="75">
        <f t="shared" si="6"/>
        <v>0.90261118301987153</v>
      </c>
    </row>
    <row r="60" spans="2:20" x14ac:dyDescent="0.2">
      <c r="B60" s="62">
        <f t="shared" si="0"/>
        <v>245.20000000000027</v>
      </c>
      <c r="C60" s="62">
        <f t="shared" si="1"/>
        <v>146.53044211179076</v>
      </c>
      <c r="D60" s="62">
        <f t="shared" si="2"/>
        <v>3863.6299360911071</v>
      </c>
      <c r="E60" s="63">
        <f t="shared" si="9"/>
        <v>245.19984461141595</v>
      </c>
      <c r="F60" s="9">
        <f t="shared" si="7"/>
        <v>1.5538858431796143E-4</v>
      </c>
      <c r="G60" s="20"/>
      <c r="H60" s="20"/>
      <c r="I60" s="20"/>
      <c r="J60" s="20"/>
      <c r="K60" s="20"/>
      <c r="L60" s="20"/>
      <c r="M60" s="20"/>
      <c r="Q60" s="60">
        <f t="shared" si="8"/>
        <v>535.19999999999891</v>
      </c>
      <c r="R60" s="29">
        <f t="shared" si="4"/>
        <v>30.246965259313583</v>
      </c>
      <c r="S60" s="29">
        <f t="shared" si="5"/>
        <v>536.06474112756518</v>
      </c>
      <c r="T60" s="75">
        <f t="shared" si="6"/>
        <v>0.86474112756627619</v>
      </c>
    </row>
    <row r="61" spans="2:20" x14ac:dyDescent="0.2">
      <c r="B61" s="62">
        <f t="shared" si="0"/>
        <v>245.10000000000028</v>
      </c>
      <c r="C61" s="62">
        <f t="shared" si="1"/>
        <v>146.12345037634077</v>
      </c>
      <c r="D61" s="62">
        <f t="shared" si="2"/>
        <v>3849.0172851970128</v>
      </c>
      <c r="E61" s="63">
        <f t="shared" si="9"/>
        <v>245.10054455348805</v>
      </c>
      <c r="F61" s="9">
        <f t="shared" si="7"/>
        <v>5.4455348777082691E-4</v>
      </c>
      <c r="G61" s="20"/>
      <c r="H61" s="20"/>
      <c r="I61" s="20"/>
      <c r="J61" s="20"/>
      <c r="K61" s="20"/>
      <c r="L61" s="20"/>
      <c r="M61" s="20"/>
      <c r="Q61" s="60">
        <f t="shared" si="8"/>
        <v>535.09999999999889</v>
      </c>
      <c r="R61" s="29">
        <f t="shared" si="4"/>
        <v>30.022231191396713</v>
      </c>
      <c r="S61" s="29">
        <f t="shared" si="5"/>
        <v>535.92440372936483</v>
      </c>
      <c r="T61" s="75">
        <f t="shared" si="6"/>
        <v>0.82440372936594031</v>
      </c>
    </row>
    <row r="62" spans="2:20" x14ac:dyDescent="0.2">
      <c r="B62" s="62">
        <f t="shared" si="0"/>
        <v>245.00000000000028</v>
      </c>
      <c r="C62" s="62">
        <f t="shared" si="1"/>
        <v>145.716946679182</v>
      </c>
      <c r="D62" s="62">
        <f t="shared" si="2"/>
        <v>3834.4450639579154</v>
      </c>
      <c r="E62" s="63">
        <f t="shared" si="9"/>
        <v>245.00123445124868</v>
      </c>
      <c r="F62" s="9">
        <f t="shared" si="7"/>
        <v>1.2344512483934977E-3</v>
      </c>
      <c r="G62" s="20"/>
      <c r="H62" s="20"/>
      <c r="I62" s="20"/>
      <c r="J62" s="20"/>
      <c r="K62" s="20"/>
      <c r="L62" s="20"/>
      <c r="M62" s="20"/>
      <c r="Q62" s="60">
        <f t="shared" si="8"/>
        <v>534.99999999999886</v>
      </c>
      <c r="R62" s="29">
        <f t="shared" si="4"/>
        <v>29.801194280385971</v>
      </c>
      <c r="S62" s="29">
        <f t="shared" si="5"/>
        <v>535.78187116921367</v>
      </c>
      <c r="T62" s="75">
        <f t="shared" si="6"/>
        <v>0.78187116921480992</v>
      </c>
    </row>
    <row r="63" spans="2:20" x14ac:dyDescent="0.2">
      <c r="B63" s="62">
        <f t="shared" si="0"/>
        <v>244.90000000000029</v>
      </c>
      <c r="C63" s="62">
        <f t="shared" si="1"/>
        <v>145.31093306247203</v>
      </c>
      <c r="D63" s="62">
        <f t="shared" si="2"/>
        <v>3819.9132334743335</v>
      </c>
      <c r="E63" s="63">
        <f t="shared" si="9"/>
        <v>244.9019126123209</v>
      </c>
      <c r="F63" s="9">
        <f t="shared" si="7"/>
        <v>1.9126123206092416E-3</v>
      </c>
      <c r="G63" s="20"/>
      <c r="H63" s="20"/>
      <c r="I63" s="20"/>
      <c r="J63" s="20"/>
      <c r="K63" s="20"/>
      <c r="L63" s="20"/>
      <c r="M63" s="20"/>
      <c r="Q63" s="60">
        <f t="shared" si="8"/>
        <v>534.89999999999884</v>
      </c>
      <c r="R63" s="29">
        <f t="shared" si="4"/>
        <v>29.583796828985214</v>
      </c>
      <c r="S63" s="29">
        <f t="shared" si="5"/>
        <v>535.63739980168475</v>
      </c>
      <c r="T63" s="75">
        <f t="shared" si="6"/>
        <v>0.73739980168591046</v>
      </c>
    </row>
    <row r="64" spans="2:20" x14ac:dyDescent="0.2">
      <c r="B64" s="62">
        <f t="shared" si="0"/>
        <v>244.8000000000003</v>
      </c>
      <c r="C64" s="62">
        <f t="shared" si="1"/>
        <v>144.90541157581902</v>
      </c>
      <c r="D64" s="62">
        <f t="shared" si="2"/>
        <v>3805.421754406736</v>
      </c>
      <c r="E64" s="63">
        <f t="shared" si="9"/>
        <v>244.80257745947526</v>
      </c>
      <c r="F64" s="9">
        <f t="shared" si="7"/>
        <v>2.5774594749634616E-3</v>
      </c>
      <c r="G64" s="20"/>
      <c r="H64" s="20"/>
      <c r="I64" s="20"/>
      <c r="J64" s="20"/>
      <c r="K64" s="20"/>
      <c r="L64" s="20"/>
      <c r="M64" s="20"/>
      <c r="Q64" s="60">
        <f t="shared" si="8"/>
        <v>534.79999999999882</v>
      </c>
      <c r="R64" s="29">
        <f t="shared" si="4"/>
        <v>29.369985193014145</v>
      </c>
      <c r="S64" s="29">
        <f t="shared" si="5"/>
        <v>535.49123468396783</v>
      </c>
      <c r="T64" s="75">
        <f t="shared" si="6"/>
        <v>0.69123468396901444</v>
      </c>
    </row>
    <row r="65" spans="2:20" x14ac:dyDescent="0.2">
      <c r="B65" s="62">
        <f t="shared" si="0"/>
        <v>244.7000000000003</v>
      </c>
      <c r="C65" s="62">
        <f t="shared" si="1"/>
        <v>144.50038427395339</v>
      </c>
      <c r="D65" s="62">
        <f t="shared" si="2"/>
        <v>3790.9705869801983</v>
      </c>
      <c r="E65" s="63">
        <f t="shared" si="9"/>
        <v>244.70322752685055</v>
      </c>
      <c r="F65" s="9">
        <f t="shared" si="7"/>
        <v>3.2275268502530707E-3</v>
      </c>
      <c r="G65" s="20"/>
      <c r="H65" s="20"/>
      <c r="I65" s="20"/>
      <c r="J65" s="20"/>
      <c r="K65" s="20"/>
      <c r="L65" s="20"/>
      <c r="M65" s="20"/>
      <c r="Q65" s="60">
        <f t="shared" si="8"/>
        <v>534.69999999999879</v>
      </c>
      <c r="R65" s="29">
        <f t="shared" si="4"/>
        <v>29.159703344106674</v>
      </c>
      <c r="S65" s="29">
        <f t="shared" si="5"/>
        <v>535.3436054954941</v>
      </c>
      <c r="T65" s="75">
        <f t="shared" si="6"/>
        <v>0.64360549549530788</v>
      </c>
    </row>
    <row r="66" spans="2:20" x14ac:dyDescent="0.2">
      <c r="B66" s="62">
        <f t="shared" si="0"/>
        <v>244.60000000000031</v>
      </c>
      <c r="C66" s="62">
        <f t="shared" si="1"/>
        <v>144.09585321672785</v>
      </c>
      <c r="D66" s="62">
        <f t="shared" si="2"/>
        <v>3776.559691003029</v>
      </c>
      <c r="E66" s="63">
        <f t="shared" si="9"/>
        <v>244.60386145634527</v>
      </c>
      <c r="F66" s="9">
        <f t="shared" si="7"/>
        <v>3.8614563449641537E-3</v>
      </c>
      <c r="G66" s="20"/>
      <c r="H66" s="20"/>
      <c r="I66" s="20"/>
      <c r="J66" s="20"/>
      <c r="K66" s="20"/>
      <c r="L66" s="20"/>
      <c r="M66" s="20"/>
      <c r="Q66" s="60">
        <f t="shared" si="8"/>
        <v>534.59999999999877</v>
      </c>
      <c r="R66" s="29">
        <f t="shared" si="4"/>
        <v>28.952899783849716</v>
      </c>
      <c r="S66" s="29">
        <f t="shared" si="5"/>
        <v>535.19473155868718</v>
      </c>
      <c r="T66" s="75">
        <f t="shared" si="6"/>
        <v>0.59473155868840877</v>
      </c>
    </row>
    <row r="67" spans="2:20" x14ac:dyDescent="0.2">
      <c r="B67" s="62">
        <f t="shared" si="0"/>
        <v>244.50000000000031</v>
      </c>
      <c r="C67" s="62">
        <f t="shared" si="1"/>
        <v>143.69182047121285</v>
      </c>
      <c r="D67" s="62">
        <f t="shared" si="2"/>
        <v>3762.1890258369676</v>
      </c>
      <c r="E67" s="63">
        <f t="shared" si="9"/>
        <v>244.50447799374689</v>
      </c>
      <c r="F67" s="9">
        <f t="shared" si="7"/>
        <v>4.4779937465762032E-3</v>
      </c>
      <c r="G67" s="20"/>
      <c r="H67" s="20"/>
      <c r="I67" s="20"/>
      <c r="J67" s="20"/>
      <c r="K67" s="20"/>
      <c r="L67" s="20"/>
      <c r="M67" s="20"/>
      <c r="Q67" s="60">
        <f t="shared" si="8"/>
        <v>534.49999999999875</v>
      </c>
      <c r="R67" s="29">
        <f t="shared" si="4"/>
        <v>28.749520629644394</v>
      </c>
      <c r="S67" s="29">
        <f t="shared" si="5"/>
        <v>535.04481734538297</v>
      </c>
      <c r="T67" s="75">
        <f t="shared" si="6"/>
        <v>0.54481734538421733</v>
      </c>
    </row>
    <row r="68" spans="2:20" x14ac:dyDescent="0.2">
      <c r="B68" s="62">
        <f t="shared" si="0"/>
        <v>244.40000000000032</v>
      </c>
      <c r="C68" s="62">
        <f t="shared" si="1"/>
        <v>143.28828810983396</v>
      </c>
      <c r="D68" s="62">
        <f t="shared" si="2"/>
        <v>3747.8585504381626</v>
      </c>
      <c r="E68" s="63">
        <f t="shared" si="9"/>
        <v>244.4050759854216</v>
      </c>
      <c r="F68" s="9">
        <f t="shared" si="7"/>
        <v>5.0759854212856226E-3</v>
      </c>
      <c r="G68" s="20"/>
      <c r="H68" s="20"/>
      <c r="I68" s="20"/>
      <c r="J68" s="20"/>
      <c r="K68" s="20"/>
      <c r="L68" s="20"/>
      <c r="M68" s="20"/>
      <c r="Q68" s="60">
        <f t="shared" si="8"/>
        <v>534.39999999999873</v>
      </c>
      <c r="R68" s="29">
        <f t="shared" si="4"/>
        <v>28.549511045217514</v>
      </c>
      <c r="S68" s="29">
        <f t="shared" si="5"/>
        <v>534.89405368025496</v>
      </c>
      <c r="T68" s="75">
        <f t="shared" si="6"/>
        <v>0.4940536802562292</v>
      </c>
    </row>
    <row r="69" spans="2:20" x14ac:dyDescent="0.2">
      <c r="B69" s="62">
        <f t="shared" si="0"/>
        <v>244.30000000000032</v>
      </c>
      <c r="C69" s="62">
        <f t="shared" si="1"/>
        <v>142.885258210139</v>
      </c>
      <c r="D69" s="62">
        <f t="shared" si="2"/>
        <v>3733.5682233213156</v>
      </c>
      <c r="E69" s="63">
        <f t="shared" si="9"/>
        <v>244.30565437454425</v>
      </c>
      <c r="F69" s="9">
        <f t="shared" si="7"/>
        <v>5.6543745439228132E-3</v>
      </c>
      <c r="G69" s="20"/>
      <c r="H69" s="20"/>
      <c r="I69" s="20"/>
      <c r="J69" s="20"/>
      <c r="K69" s="20"/>
      <c r="L69" s="20"/>
      <c r="M69" s="20"/>
      <c r="Q69" s="60">
        <f t="shared" si="8"/>
        <v>534.2999999999987</v>
      </c>
      <c r="R69" s="29">
        <f t="shared" si="4"/>
        <v>28.352820008993149</v>
      </c>
      <c r="S69" s="29">
        <f t="shared" si="5"/>
        <v>534.74262174191904</v>
      </c>
      <c r="T69" s="75">
        <f t="shared" si="6"/>
        <v>0.44262174192033399</v>
      </c>
    </row>
    <row r="70" spans="2:20" x14ac:dyDescent="0.2">
      <c r="B70" s="62">
        <f t="shared" si="0"/>
        <v>244.20000000000033</v>
      </c>
      <c r="C70" s="62">
        <f t="shared" si="1"/>
        <v>142.48273285270261</v>
      </c>
      <c r="D70" s="62">
        <f t="shared" si="2"/>
        <v>3719.3180025973998</v>
      </c>
      <c r="E70" s="63">
        <f t="shared" si="9"/>
        <v>244.20621219790786</v>
      </c>
      <c r="F70" s="9">
        <f t="shared" si="7"/>
        <v>6.212197907530026E-3</v>
      </c>
      <c r="G70" s="20"/>
      <c r="H70" s="20"/>
      <c r="I70" s="20"/>
      <c r="J70" s="20"/>
      <c r="K70" s="20"/>
      <c r="L70" s="20"/>
      <c r="M70" s="20"/>
      <c r="Q70" s="60">
        <f t="shared" si="8"/>
        <v>534.19999999999868</v>
      </c>
      <c r="R70" s="29">
        <f t="shared" si="4"/>
        <v>28.159397453069687</v>
      </c>
      <c r="S70" s="29">
        <f t="shared" si="5"/>
        <v>534.59069149346908</v>
      </c>
      <c r="T70" s="75">
        <f t="shared" si="6"/>
        <v>0.39069149347039911</v>
      </c>
    </row>
    <row r="71" spans="2:20" x14ac:dyDescent="0.2">
      <c r="B71" s="62">
        <f t="shared" si="0"/>
        <v>244.10000000000034</v>
      </c>
      <c r="C71" s="62">
        <f t="shared" si="1"/>
        <v>142.08071412624849</v>
      </c>
      <c r="D71" s="62">
        <f t="shared" si="2"/>
        <v>3705.1078459503769</v>
      </c>
      <c r="E71" s="63">
        <f t="shared" si="9"/>
        <v>244.10674858238076</v>
      </c>
      <c r="F71" s="9">
        <f t="shared" si="7"/>
        <v>6.7485823804247502E-3</v>
      </c>
      <c r="G71" s="20"/>
      <c r="H71" s="20"/>
      <c r="I71" s="20"/>
      <c r="J71" s="20"/>
      <c r="K71" s="20"/>
      <c r="L71" s="20"/>
      <c r="M71" s="20"/>
      <c r="Q71" s="60">
        <f t="shared" si="8"/>
        <v>534.09999999999866</v>
      </c>
      <c r="R71" s="29">
        <f t="shared" si="4"/>
        <v>27.969189256429672</v>
      </c>
      <c r="S71" s="29">
        <f t="shared" si="5"/>
        <v>534.43841812124117</v>
      </c>
      <c r="T71" s="75">
        <f t="shared" si="6"/>
        <v>0.33841812124251192</v>
      </c>
    </row>
    <row r="72" spans="2:20" x14ac:dyDescent="0.2">
      <c r="B72" s="62">
        <f t="shared" si="0"/>
        <v>244.00000000000034</v>
      </c>
      <c r="C72" s="62">
        <f t="shared" si="1"/>
        <v>141.679204121363</v>
      </c>
      <c r="D72" s="62">
        <f t="shared" si="2"/>
        <v>3690.9377106576867</v>
      </c>
      <c r="E72" s="63">
        <f t="shared" si="9"/>
        <v>244.00726274173704</v>
      </c>
      <c r="F72" s="9">
        <f t="shared" si="7"/>
        <v>7.2627417366959435E-3</v>
      </c>
      <c r="G72" s="20"/>
      <c r="H72" s="20"/>
      <c r="I72" s="20"/>
      <c r="J72" s="20"/>
      <c r="K72" s="20"/>
      <c r="L72" s="20"/>
      <c r="M72" s="20"/>
      <c r="Q72" s="60">
        <f t="shared" si="8"/>
        <v>533.99999999999864</v>
      </c>
      <c r="R72" s="29">
        <f t="shared" si="4"/>
        <v>27.782147973775864</v>
      </c>
      <c r="S72" s="29">
        <f t="shared" si="5"/>
        <v>534.28595099382392</v>
      </c>
      <c r="T72" s="75">
        <f t="shared" si="6"/>
        <v>0.28595099382528133</v>
      </c>
    </row>
    <row r="73" spans="2:20" x14ac:dyDescent="0.2">
      <c r="B73" s="62">
        <f t="shared" si="0"/>
        <v>243.90000000000035</v>
      </c>
      <c r="C73" s="62">
        <f t="shared" si="1"/>
        <v>141.27820493515173</v>
      </c>
      <c r="D73" s="62">
        <f t="shared" si="2"/>
        <v>3676.8075535716198</v>
      </c>
      <c r="E73" s="63">
        <f t="shared" si="9"/>
        <v>243.90775397328218</v>
      </c>
      <c r="F73" s="9">
        <f t="shared" si="7"/>
        <v>7.7539732818365792E-3</v>
      </c>
      <c r="G73" s="20"/>
      <c r="H73" s="20"/>
      <c r="I73" s="20"/>
      <c r="J73" s="20"/>
      <c r="K73" s="20"/>
      <c r="L73" s="20"/>
      <c r="M73" s="20"/>
      <c r="Q73" s="60">
        <f t="shared" si="8"/>
        <v>533.89999999999861</v>
      </c>
      <c r="R73" s="29">
        <f t="shared" si="4"/>
        <v>27.598219722509384</v>
      </c>
      <c r="S73" s="29">
        <f t="shared" si="5"/>
        <v>534.13342361900982</v>
      </c>
      <c r="T73" s="75">
        <f t="shared" si="6"/>
        <v>0.23342361901120512</v>
      </c>
    </row>
    <row r="74" spans="2:20" x14ac:dyDescent="0.2">
      <c r="B74" s="62">
        <f t="shared" si="0"/>
        <v>243.80000000000035</v>
      </c>
      <c r="C74" s="62">
        <f t="shared" si="1"/>
        <v>140.87771866821276</v>
      </c>
      <c r="D74" s="62">
        <f t="shared" si="2"/>
        <v>3662.717331144464</v>
      </c>
      <c r="E74" s="63">
        <f t="shared" si="9"/>
        <v>243.80822165485372</v>
      </c>
      <c r="F74" s="9">
        <f t="shared" si="7"/>
        <v>8.2216548533722289E-3</v>
      </c>
      <c r="G74" s="20"/>
      <c r="H74" s="20"/>
      <c r="I74" s="20"/>
      <c r="J74" s="20"/>
      <c r="K74" s="20"/>
      <c r="L74" s="20"/>
      <c r="M74" s="20"/>
      <c r="Q74" s="60">
        <f t="shared" si="8"/>
        <v>533.79999999999859</v>
      </c>
      <c r="R74" s="29">
        <f t="shared" si="4"/>
        <v>27.417359203100204</v>
      </c>
      <c r="S74" s="29">
        <f t="shared" si="5"/>
        <v>533.98096640700396</v>
      </c>
      <c r="T74" s="75">
        <f t="shared" si="6"/>
        <v>0.18096640700537137</v>
      </c>
    </row>
    <row r="75" spans="2:20" x14ac:dyDescent="0.2">
      <c r="B75" s="62">
        <f t="shared" si="0"/>
        <v>243.70000000000036</v>
      </c>
      <c r="C75" s="62">
        <f t="shared" si="1"/>
        <v>140.47774742556794</v>
      </c>
      <c r="D75" s="62">
        <f t="shared" si="2"/>
        <v>3648.6669994210533</v>
      </c>
      <c r="E75" s="63">
        <f t="shared" si="9"/>
        <v>243.70866524166121</v>
      </c>
      <c r="F75" s="9">
        <f t="shared" si="7"/>
        <v>8.6652416608501426E-3</v>
      </c>
      <c r="G75" s="20"/>
      <c r="H75" s="20"/>
      <c r="I75" s="20"/>
      <c r="J75" s="20"/>
      <c r="K75" s="20"/>
      <c r="L75" s="20"/>
      <c r="M75" s="20"/>
      <c r="Q75" s="60">
        <f t="shared" si="8"/>
        <v>533.69999999999857</v>
      </c>
      <c r="R75" s="29">
        <f t="shared" si="4"/>
        <v>27.239513486623764</v>
      </c>
      <c r="S75" s="29">
        <f t="shared" si="5"/>
        <v>533.82869370728326</v>
      </c>
      <c r="T75" s="75">
        <f t="shared" si="6"/>
        <v>0.12869370728469676</v>
      </c>
    </row>
    <row r="76" spans="2:20" x14ac:dyDescent="0.2">
      <c r="B76" s="62">
        <f t="shared" si="0"/>
        <v>243.60000000000036</v>
      </c>
      <c r="C76" s="62">
        <f t="shared" si="1"/>
        <v>140.07829331480025</v>
      </c>
      <c r="D76" s="62">
        <f t="shared" si="2"/>
        <v>3634.6565140364401</v>
      </c>
      <c r="E76" s="63">
        <f>(+$D$6*D76^6+$E$6*D76^5+$F$6*D76^4+$G$6*D76^3+$H$6*D76^2+$I$6*D76+$J$6)</f>
        <v>243.6090842632274</v>
      </c>
      <c r="F76" s="9">
        <f t="shared" si="7"/>
        <v>9.0842632270380363E-3</v>
      </c>
      <c r="G76" s="20"/>
      <c r="H76" s="20"/>
      <c r="I76" s="20"/>
      <c r="J76" s="20"/>
      <c r="K76" s="20"/>
      <c r="L76" s="20"/>
      <c r="M76" s="20"/>
      <c r="Q76" s="60">
        <f t="shared" si="8"/>
        <v>533.59999999999854</v>
      </c>
      <c r="R76" s="29">
        <f t="shared" si="4"/>
        <v>27.064636319875717</v>
      </c>
      <c r="S76" s="29">
        <f t="shared" si="5"/>
        <v>533.67671627414927</v>
      </c>
      <c r="T76" s="75">
        <f t="shared" si="6"/>
        <v>7.6716274150726349E-2</v>
      </c>
    </row>
    <row r="77" spans="2:20" x14ac:dyDescent="0.2">
      <c r="B77" s="62">
        <f t="shared" ref="B77:B140" si="10">+B76-0.1</f>
        <v>243.50000000000037</v>
      </c>
      <c r="C77" s="62">
        <f t="shared" ref="C77:C140" si="11">$D$7*(B77)^6+$E$7*(B77)^5+$F$7*(B77)^4+$G$7*(B77)^3+$H$7*(B77)^2+$I$7*(B77)+$J$7</f>
        <v>139.67935845047759</v>
      </c>
      <c r="D77" s="62">
        <f t="shared" ref="D77:D140" si="12">$D$5*B77^6+$E$5*B77^5+$F$5*B77^4+$G$5*B77^3+$H$5*B77^2+$I$5*B77+$J$5</f>
        <v>3620.685830221948</v>
      </c>
      <c r="E77" s="63">
        <f t="shared" ref="E77:E140" si="13">(+$D$6*D77^6+$E$6*D77^5+$F$6*D77^4+$G$6*D77^3+$H$6*D77^2+$I$6*D77+$J$6)</f>
        <v>243.50947832045566</v>
      </c>
      <c r="F77" s="9">
        <f t="shared" si="7"/>
        <v>9.4783204552868483E-3</v>
      </c>
      <c r="G77" s="20"/>
      <c r="H77" s="20"/>
      <c r="I77" s="20"/>
      <c r="J77" s="20"/>
      <c r="K77" s="20"/>
      <c r="L77" s="20"/>
      <c r="M77" s="20"/>
      <c r="Q77" s="60">
        <f t="shared" si="8"/>
        <v>533.49999999999852</v>
      </c>
      <c r="R77" s="29">
        <f t="shared" ref="R77:R140" si="14">$S$5*Q77^6+$T$5*Q77^5+$U$5*Q77^4+$V$5*Q77^3+$W$5*Q77^2+$X$5*Q77+$Y$5</f>
        <v>26.892679542303085</v>
      </c>
      <c r="S77" s="29">
        <f t="shared" ref="S77:S140" si="15">(+$S$6*R77^6+$T$6*R77^5+$U$6*R77^4+$V$6*R77^3+$W$6*R77^2+$X$6*R77+$Y$6)</f>
        <v>533.5251345085544</v>
      </c>
      <c r="T77" s="75">
        <f t="shared" ref="T77:T140" si="16">ABS(Q77-S77)</f>
        <v>2.513450855587962E-2</v>
      </c>
    </row>
    <row r="78" spans="2:20" x14ac:dyDescent="0.2">
      <c r="B78" s="62">
        <f t="shared" si="10"/>
        <v>243.40000000000038</v>
      </c>
      <c r="C78" s="62">
        <f t="shared" si="11"/>
        <v>139.28094494681864</v>
      </c>
      <c r="D78" s="62">
        <f t="shared" si="12"/>
        <v>3606.7549028172798</v>
      </c>
      <c r="E78" s="63">
        <f t="shared" si="13"/>
        <v>243.40984708280581</v>
      </c>
      <c r="F78" s="9">
        <f t="shared" ref="F78:F141" si="17">ABS(B78-E78)</f>
        <v>9.8470828054360027E-3</v>
      </c>
      <c r="G78" s="20"/>
      <c r="H78" s="20"/>
      <c r="I78" s="20"/>
      <c r="J78" s="20"/>
      <c r="K78" s="20"/>
      <c r="L78" s="20"/>
      <c r="M78" s="20"/>
      <c r="Q78" s="60">
        <f t="shared" ref="Q78:Q111" si="18">Q77-0.1</f>
        <v>533.3999999999985</v>
      </c>
      <c r="R78" s="29">
        <f t="shared" si="14"/>
        <v>26.723595231771469</v>
      </c>
      <c r="S78" s="29">
        <f t="shared" si="15"/>
        <v>533.37404069206491</v>
      </c>
      <c r="T78" s="75">
        <f t="shared" si="16"/>
        <v>2.5959307933590026E-2</v>
      </c>
    </row>
    <row r="79" spans="2:20" x14ac:dyDescent="0.2">
      <c r="B79" s="62">
        <f t="shared" si="10"/>
        <v>243.30000000000038</v>
      </c>
      <c r="C79" s="62">
        <f t="shared" si="11"/>
        <v>138.88305492479412</v>
      </c>
      <c r="D79" s="62">
        <f t="shared" si="12"/>
        <v>3592.8636862518906</v>
      </c>
      <c r="E79" s="63">
        <f t="shared" si="13"/>
        <v>243.31019028531534</v>
      </c>
      <c r="F79" s="9">
        <f t="shared" si="17"/>
        <v>1.0190285314962466E-2</v>
      </c>
      <c r="G79" s="20"/>
      <c r="H79" s="20"/>
      <c r="I79" s="20"/>
      <c r="J79" s="20"/>
      <c r="K79" s="20"/>
      <c r="L79" s="20"/>
      <c r="M79" s="20"/>
      <c r="Q79" s="60">
        <f t="shared" si="18"/>
        <v>533.29999999999848</v>
      </c>
      <c r="R79" s="29">
        <f t="shared" si="14"/>
        <v>26.557335942983627</v>
      </c>
      <c r="S79" s="29">
        <f t="shared" si="15"/>
        <v>533.22351963241181</v>
      </c>
      <c r="T79" s="75">
        <f t="shared" si="16"/>
        <v>7.6480367586668763E-2</v>
      </c>
    </row>
    <row r="80" spans="2:20" x14ac:dyDescent="0.2">
      <c r="B80" s="62">
        <f t="shared" si="10"/>
        <v>243.20000000000039</v>
      </c>
      <c r="C80" s="62">
        <f t="shared" si="11"/>
        <v>138.48569050525839</v>
      </c>
      <c r="D80" s="62">
        <f t="shared" si="12"/>
        <v>3579.0121345738589</v>
      </c>
      <c r="E80" s="63">
        <f t="shared" si="13"/>
        <v>243.21050772602464</v>
      </c>
      <c r="F80" s="9">
        <f t="shared" si="17"/>
        <v>1.0507726024258091E-2</v>
      </c>
      <c r="G80" s="20"/>
      <c r="H80" s="20"/>
      <c r="I80" s="20"/>
      <c r="J80" s="20"/>
      <c r="K80" s="20"/>
      <c r="L80" s="20"/>
      <c r="M80" s="20"/>
      <c r="Q80" s="60">
        <f t="shared" si="18"/>
        <v>533.19999999999845</v>
      </c>
      <c r="R80" s="29">
        <f t="shared" si="14"/>
        <v>26.393857806921005</v>
      </c>
      <c r="S80" s="29">
        <f t="shared" si="15"/>
        <v>533.07365195099862</v>
      </c>
      <c r="T80" s="75">
        <f t="shared" si="16"/>
        <v>0.1263480489998301</v>
      </c>
    </row>
    <row r="81" spans="2:20" x14ac:dyDescent="0.2">
      <c r="B81" s="62">
        <f t="shared" si="10"/>
        <v>243.10000000000039</v>
      </c>
      <c r="C81" s="62">
        <f t="shared" si="11"/>
        <v>138.08885381558503</v>
      </c>
      <c r="D81" s="62">
        <f t="shared" si="12"/>
        <v>3565.2002014275349</v>
      </c>
      <c r="E81" s="63">
        <f t="shared" si="13"/>
        <v>243.1107992630977</v>
      </c>
      <c r="F81" s="9">
        <f t="shared" si="17"/>
        <v>1.0799263097311496E-2</v>
      </c>
      <c r="G81" s="20"/>
      <c r="H81" s="20"/>
      <c r="I81" s="20"/>
      <c r="J81" s="20"/>
      <c r="K81" s="20"/>
      <c r="L81" s="20"/>
      <c r="M81" s="20"/>
      <c r="Q81" s="60">
        <f t="shared" si="18"/>
        <v>533.09999999999843</v>
      </c>
      <c r="R81" s="29">
        <f t="shared" si="14"/>
        <v>26.233112186193466</v>
      </c>
      <c r="S81" s="29">
        <f t="shared" si="15"/>
        <v>532.92450687770622</v>
      </c>
      <c r="T81" s="75">
        <f t="shared" si="16"/>
        <v>0.17549312229220959</v>
      </c>
    </row>
    <row r="82" spans="2:20" x14ac:dyDescent="0.2">
      <c r="B82" s="62">
        <f t="shared" si="10"/>
        <v>243.0000000000004</v>
      </c>
      <c r="C82" s="62">
        <f t="shared" si="11"/>
        <v>137.69254698407894</v>
      </c>
      <c r="D82" s="62">
        <f t="shared" si="12"/>
        <v>3551.4278400684416</v>
      </c>
      <c r="E82" s="63">
        <f t="shared" si="13"/>
        <v>243.01106481227333</v>
      </c>
      <c r="F82" s="9">
        <f t="shared" si="17"/>
        <v>1.1064812272934432E-2</v>
      </c>
      <c r="G82" s="20"/>
      <c r="H82" s="20"/>
      <c r="I82" s="20"/>
      <c r="J82" s="20"/>
      <c r="K82" s="20"/>
      <c r="L82" s="20"/>
      <c r="M82" s="20"/>
      <c r="Q82" s="60">
        <f t="shared" si="18"/>
        <v>532.99999999999841</v>
      </c>
      <c r="R82" s="29">
        <f t="shared" si="14"/>
        <v>26.075052827596664</v>
      </c>
      <c r="S82" s="29">
        <f t="shared" si="15"/>
        <v>532.77614911136732</v>
      </c>
      <c r="T82" s="75">
        <f t="shared" si="16"/>
        <v>0.22385088863109104</v>
      </c>
    </row>
    <row r="83" spans="2:20" x14ac:dyDescent="0.2">
      <c r="B83" s="62">
        <f t="shared" si="10"/>
        <v>242.9000000000004</v>
      </c>
      <c r="C83" s="62">
        <f t="shared" si="11"/>
        <v>137.29677214090771</v>
      </c>
      <c r="D83" s="62">
        <f t="shared" si="12"/>
        <v>3537.695003371191</v>
      </c>
      <c r="E83" s="63">
        <f t="shared" si="13"/>
        <v>242.91130434432841</v>
      </c>
      <c r="F83" s="9">
        <f t="shared" si="17"/>
        <v>1.1304344328010529E-2</v>
      </c>
      <c r="G83" s="20"/>
      <c r="H83" s="20"/>
      <c r="I83" s="20"/>
      <c r="J83" s="20"/>
      <c r="K83" s="20"/>
      <c r="L83" s="20"/>
      <c r="M83" s="20"/>
      <c r="Q83" s="60">
        <f t="shared" si="18"/>
        <v>532.89999999999839</v>
      </c>
      <c r="R83" s="29">
        <f t="shared" si="14"/>
        <v>25.919637531042099</v>
      </c>
      <c r="S83" s="29">
        <f t="shared" si="15"/>
        <v>532.6286408980643</v>
      </c>
      <c r="T83" s="75">
        <f t="shared" si="16"/>
        <v>0.27135910193408108</v>
      </c>
    </row>
    <row r="84" spans="2:20" x14ac:dyDescent="0.2">
      <c r="B84" s="62">
        <f t="shared" si="10"/>
        <v>242.80000000000041</v>
      </c>
      <c r="C84" s="62">
        <f t="shared" si="11"/>
        <v>136.90153142089548</v>
      </c>
      <c r="D84" s="62">
        <f t="shared" si="12"/>
        <v>3524.0016438169114</v>
      </c>
      <c r="E84" s="63">
        <f t="shared" si="13"/>
        <v>242.81151788245393</v>
      </c>
      <c r="F84" s="9">
        <f t="shared" si="17"/>
        <v>1.1517882453517814E-2</v>
      </c>
      <c r="G84" s="20"/>
      <c r="H84" s="20"/>
      <c r="I84" s="20"/>
      <c r="J84" s="20"/>
      <c r="K84" s="20"/>
      <c r="L84" s="20"/>
      <c r="M84" s="20"/>
      <c r="Q84" s="60">
        <f t="shared" si="18"/>
        <v>532.79999999999836</v>
      </c>
      <c r="R84" s="29">
        <f t="shared" si="14"/>
        <v>25.76682123541832</v>
      </c>
      <c r="S84" s="29">
        <f t="shared" si="15"/>
        <v>532.48203590784829</v>
      </c>
      <c r="T84" s="75">
        <f t="shared" si="16"/>
        <v>0.3179640921500777</v>
      </c>
    </row>
    <row r="85" spans="2:20" x14ac:dyDescent="0.2">
      <c r="B85" s="62">
        <f t="shared" si="10"/>
        <v>242.70000000000041</v>
      </c>
      <c r="C85" s="62">
        <f t="shared" si="11"/>
        <v>136.50682696003059</v>
      </c>
      <c r="D85" s="62">
        <f t="shared" si="12"/>
        <v>3510.3477135062858</v>
      </c>
      <c r="E85" s="63">
        <f t="shared" si="13"/>
        <v>242.71170549987659</v>
      </c>
      <c r="F85" s="9">
        <f t="shared" si="17"/>
        <v>1.1705499876171643E-2</v>
      </c>
      <c r="G85" s="20"/>
      <c r="H85" s="20"/>
      <c r="I85" s="20"/>
      <c r="J85" s="20"/>
      <c r="K85" s="20"/>
      <c r="L85" s="20"/>
      <c r="M85" s="20"/>
      <c r="Q85" s="60">
        <f t="shared" si="18"/>
        <v>532.69999999999834</v>
      </c>
      <c r="R85" s="29">
        <f t="shared" si="14"/>
        <v>25.616560071706772</v>
      </c>
      <c r="S85" s="29">
        <f t="shared" si="15"/>
        <v>532.33638335700039</v>
      </c>
      <c r="T85" s="75">
        <f t="shared" si="16"/>
        <v>0.36361664299795393</v>
      </c>
    </row>
    <row r="86" spans="2:20" x14ac:dyDescent="0.2">
      <c r="B86" s="62">
        <f t="shared" si="10"/>
        <v>242.60000000000042</v>
      </c>
      <c r="C86" s="62">
        <f t="shared" si="11"/>
        <v>136.11266089546552</v>
      </c>
      <c r="D86" s="62">
        <f t="shared" si="12"/>
        <v>3496.7331641642086</v>
      </c>
      <c r="E86" s="63">
        <f t="shared" si="13"/>
        <v>242.61186731748012</v>
      </c>
      <c r="F86" s="9">
        <f t="shared" si="17"/>
        <v>1.1867317479698158E-2</v>
      </c>
      <c r="G86" s="20"/>
      <c r="H86" s="20"/>
      <c r="I86" s="20"/>
      <c r="J86" s="20"/>
      <c r="K86" s="20"/>
      <c r="L86" s="20"/>
      <c r="M86" s="20"/>
      <c r="Q86" s="60">
        <f t="shared" si="18"/>
        <v>532.59999999999832</v>
      </c>
      <c r="R86" s="29">
        <f t="shared" si="14"/>
        <v>25.468806833028793</v>
      </c>
      <c r="S86" s="29">
        <f t="shared" si="15"/>
        <v>532.19172391516872</v>
      </c>
      <c r="T86" s="75">
        <f t="shared" si="16"/>
        <v>0.40827608482959477</v>
      </c>
    </row>
    <row r="87" spans="2:20" x14ac:dyDescent="0.2">
      <c r="B87" s="62">
        <f t="shared" si="10"/>
        <v>242.50000000000043</v>
      </c>
      <c r="C87" s="62">
        <f t="shared" si="11"/>
        <v>135.71903536784521</v>
      </c>
      <c r="D87" s="62">
        <f t="shared" si="12"/>
        <v>3483.1579471276782</v>
      </c>
      <c r="E87" s="63">
        <f t="shared" si="13"/>
        <v>242.5120035013627</v>
      </c>
      <c r="F87" s="9">
        <f t="shared" si="17"/>
        <v>1.2003501362272573E-2</v>
      </c>
      <c r="G87" s="20"/>
      <c r="H87" s="20"/>
      <c r="I87" s="20"/>
      <c r="J87" s="20"/>
      <c r="K87" s="20"/>
      <c r="L87" s="20"/>
      <c r="M87" s="20"/>
      <c r="Q87" s="60">
        <f t="shared" si="18"/>
        <v>532.49999999999829</v>
      </c>
      <c r="R87" s="29">
        <f t="shared" si="14"/>
        <v>25.323523849248886</v>
      </c>
      <c r="S87" s="29">
        <f t="shared" si="15"/>
        <v>532.04810262507408</v>
      </c>
      <c r="T87" s="75">
        <f t="shared" si="16"/>
        <v>0.451897374924215</v>
      </c>
    </row>
    <row r="88" spans="2:20" x14ac:dyDescent="0.2">
      <c r="B88" s="62">
        <f t="shared" si="10"/>
        <v>242.40000000000043</v>
      </c>
      <c r="C88" s="62">
        <f t="shared" si="11"/>
        <v>135.32595251921157</v>
      </c>
      <c r="D88" s="62">
        <f t="shared" si="12"/>
        <v>3469.6220133634924</v>
      </c>
      <c r="E88" s="63">
        <f t="shared" si="13"/>
        <v>242.41211426067025</v>
      </c>
      <c r="F88" s="9">
        <f t="shared" si="17"/>
        <v>1.2114260669818577E-2</v>
      </c>
      <c r="G88" s="20"/>
      <c r="H88" s="20"/>
      <c r="I88" s="20"/>
      <c r="J88" s="20"/>
      <c r="K88" s="20"/>
      <c r="L88" s="20"/>
      <c r="M88" s="20"/>
      <c r="Q88" s="60">
        <f t="shared" si="18"/>
        <v>532.39999999999827</v>
      </c>
      <c r="R88" s="29">
        <f t="shared" si="14"/>
        <v>25.180666774511337</v>
      </c>
      <c r="S88" s="29">
        <f t="shared" si="15"/>
        <v>531.90555336912144</v>
      </c>
      <c r="T88" s="75">
        <f t="shared" si="16"/>
        <v>0.49444663087683693</v>
      </c>
    </row>
    <row r="89" spans="2:20" x14ac:dyDescent="0.2">
      <c r="B89" s="62">
        <f t="shared" si="10"/>
        <v>242.30000000000044</v>
      </c>
      <c r="C89" s="62">
        <f t="shared" si="11"/>
        <v>134.93341449207219</v>
      </c>
      <c r="D89" s="62">
        <f t="shared" si="12"/>
        <v>3456.1253134663857</v>
      </c>
      <c r="E89" s="63">
        <f t="shared" si="13"/>
        <v>242.31219984534505</v>
      </c>
      <c r="F89" s="9">
        <f t="shared" si="17"/>
        <v>1.2199845344611049E-2</v>
      </c>
      <c r="G89" s="20"/>
      <c r="H89" s="20"/>
      <c r="I89" s="20"/>
      <c r="J89" s="20"/>
      <c r="K89" s="20"/>
      <c r="L89" s="20"/>
      <c r="M89" s="20"/>
      <c r="Q89" s="60">
        <f t="shared" si="18"/>
        <v>532.29999999999825</v>
      </c>
      <c r="R89" s="29">
        <f t="shared" si="14"/>
        <v>25.040192693471909</v>
      </c>
      <c r="S89" s="29">
        <f t="shared" si="15"/>
        <v>531.76410701467034</v>
      </c>
      <c r="T89" s="75">
        <f t="shared" si="16"/>
        <v>0.53589298532790508</v>
      </c>
    </row>
    <row r="90" spans="2:20" x14ac:dyDescent="0.2">
      <c r="B90" s="62">
        <f t="shared" si="10"/>
        <v>242.20000000000044</v>
      </c>
      <c r="C90" s="62">
        <f t="shared" si="11"/>
        <v>134.54142343242711</v>
      </c>
      <c r="D90" s="62">
        <f t="shared" si="12"/>
        <v>3442.6677976562351</v>
      </c>
      <c r="E90" s="63">
        <f t="shared" si="13"/>
        <v>242.21226054392295</v>
      </c>
      <c r="F90" s="9">
        <f t="shared" si="17"/>
        <v>1.2260543922508305E-2</v>
      </c>
      <c r="G90" s="20"/>
      <c r="H90" s="20"/>
      <c r="I90" s="20"/>
      <c r="J90" s="20"/>
      <c r="K90" s="20"/>
      <c r="L90" s="20"/>
      <c r="M90" s="20"/>
      <c r="Q90" s="60">
        <f t="shared" si="18"/>
        <v>532.19999999999823</v>
      </c>
      <c r="R90" s="29">
        <f t="shared" si="14"/>
        <v>24.902061313390732</v>
      </c>
      <c r="S90" s="29">
        <f t="shared" si="15"/>
        <v>531.62379293887125</v>
      </c>
      <c r="T90" s="75">
        <f t="shared" si="16"/>
        <v>0.57620706112697917</v>
      </c>
    </row>
    <row r="91" spans="2:20" x14ac:dyDescent="0.2">
      <c r="B91" s="62">
        <f t="shared" si="10"/>
        <v>242.10000000000045</v>
      </c>
      <c r="C91" s="62">
        <f t="shared" si="11"/>
        <v>134.14998148557788</v>
      </c>
      <c r="D91" s="62">
        <f t="shared" si="12"/>
        <v>3429.2494157855108</v>
      </c>
      <c r="E91" s="63">
        <f t="shared" si="13"/>
        <v>242.11229668146285</v>
      </c>
      <c r="F91" s="9">
        <f t="shared" si="17"/>
        <v>1.2296681462402148E-2</v>
      </c>
      <c r="G91" s="20"/>
      <c r="H91" s="20"/>
      <c r="I91" s="20"/>
      <c r="J91" s="20"/>
      <c r="K91" s="20"/>
      <c r="L91" s="20"/>
      <c r="M91" s="20"/>
      <c r="Q91" s="60">
        <f t="shared" si="18"/>
        <v>532.0999999999982</v>
      </c>
      <c r="R91" s="29">
        <f t="shared" si="14"/>
        <v>24.766231387853622</v>
      </c>
      <c r="S91" s="29">
        <f t="shared" si="15"/>
        <v>531.48463569131366</v>
      </c>
      <c r="T91" s="75">
        <f t="shared" si="16"/>
        <v>0.61536430868454772</v>
      </c>
    </row>
    <row r="92" spans="2:20" x14ac:dyDescent="0.2">
      <c r="B92" s="62">
        <f t="shared" si="10"/>
        <v>242.00000000000045</v>
      </c>
      <c r="C92" s="62">
        <f t="shared" si="11"/>
        <v>133.75909079775738</v>
      </c>
      <c r="D92" s="62">
        <f t="shared" si="12"/>
        <v>3415.8701173439331</v>
      </c>
      <c r="E92" s="63">
        <f t="shared" si="13"/>
        <v>242.01230861751091</v>
      </c>
      <c r="F92" s="9">
        <f t="shared" si="17"/>
        <v>1.2308617510456088E-2</v>
      </c>
      <c r="G92" s="20"/>
      <c r="H92" s="20"/>
      <c r="I92" s="20"/>
      <c r="J92" s="20"/>
      <c r="K92" s="20"/>
      <c r="L92" s="20"/>
      <c r="M92" s="20"/>
      <c r="Q92" s="60">
        <f t="shared" si="18"/>
        <v>531.99999999999818</v>
      </c>
      <c r="R92" s="29">
        <f t="shared" si="14"/>
        <v>24.632661908864975</v>
      </c>
      <c r="S92" s="29">
        <f t="shared" si="15"/>
        <v>531.34665640140372</v>
      </c>
      <c r="T92" s="75">
        <f t="shared" si="16"/>
        <v>0.65334359859446067</v>
      </c>
    </row>
    <row r="93" spans="2:20" x14ac:dyDescent="0.2">
      <c r="B93" s="62">
        <f t="shared" si="10"/>
        <v>241.90000000000046</v>
      </c>
      <c r="C93" s="62">
        <f t="shared" si="11"/>
        <v>133.36875351869094</v>
      </c>
      <c r="D93" s="62">
        <f t="shared" si="12"/>
        <v>3402.5298514479946</v>
      </c>
      <c r="E93" s="63">
        <f t="shared" si="13"/>
        <v>241.91229674400603</v>
      </c>
      <c r="F93" s="9">
        <f t="shared" si="17"/>
        <v>1.2296744005567461E-2</v>
      </c>
      <c r="G93" s="20"/>
      <c r="H93" s="20"/>
      <c r="I93" s="20"/>
      <c r="J93" s="20"/>
      <c r="K93" s="20"/>
      <c r="L93" s="20"/>
      <c r="M93" s="20"/>
      <c r="Q93" s="60">
        <f t="shared" si="18"/>
        <v>531.89999999999816</v>
      </c>
      <c r="R93" s="29">
        <f t="shared" si="14"/>
        <v>24.501311868429184</v>
      </c>
      <c r="S93" s="29">
        <f t="shared" si="15"/>
        <v>531.20987273908531</v>
      </c>
      <c r="T93" s="75">
        <f t="shared" si="16"/>
        <v>0.69012726091284549</v>
      </c>
    </row>
    <row r="94" spans="2:20" x14ac:dyDescent="0.2">
      <c r="B94" s="62">
        <f t="shared" si="10"/>
        <v>241.80000000000047</v>
      </c>
      <c r="C94" s="62">
        <f t="shared" si="11"/>
        <v>132.9789717967069</v>
      </c>
      <c r="D94" s="62">
        <f t="shared" si="12"/>
        <v>3389.2285668633122</v>
      </c>
      <c r="E94" s="63">
        <f t="shared" si="13"/>
        <v>241.81226148348489</v>
      </c>
      <c r="F94" s="9">
        <f t="shared" si="17"/>
        <v>1.2261483484422797E-2</v>
      </c>
      <c r="G94" s="20"/>
      <c r="H94" s="20"/>
      <c r="I94" s="20"/>
      <c r="J94" s="20"/>
      <c r="K94" s="20"/>
      <c r="L94" s="20"/>
      <c r="M94" s="20"/>
      <c r="Q94" s="60">
        <f t="shared" si="18"/>
        <v>531.79999999999814</v>
      </c>
      <c r="R94" s="29">
        <f t="shared" si="14"/>
        <v>24.372143596410751</v>
      </c>
      <c r="S94" s="29">
        <f t="shared" si="15"/>
        <v>531.07430261918353</v>
      </c>
      <c r="T94" s="75">
        <f t="shared" si="16"/>
        <v>0.72569738081460855</v>
      </c>
    </row>
    <row r="95" spans="2:20" x14ac:dyDescent="0.2">
      <c r="B95" s="62">
        <f t="shared" si="10"/>
        <v>241.70000000000047</v>
      </c>
      <c r="C95" s="62">
        <f t="shared" si="11"/>
        <v>132.58974778036645</v>
      </c>
      <c r="D95" s="62">
        <f t="shared" si="12"/>
        <v>3375.9662119866989</v>
      </c>
      <c r="E95" s="63">
        <f t="shared" si="13"/>
        <v>241.71220328703797</v>
      </c>
      <c r="F95" s="9">
        <f t="shared" si="17"/>
        <v>1.2203287037493737E-2</v>
      </c>
      <c r="G95" s="20"/>
      <c r="H95" s="20"/>
      <c r="I95" s="20"/>
      <c r="J95" s="20"/>
      <c r="K95" s="20"/>
      <c r="L95" s="20"/>
      <c r="M95" s="20"/>
      <c r="Q95" s="60">
        <f t="shared" si="18"/>
        <v>531.69999999999811</v>
      </c>
      <c r="R95" s="29">
        <f t="shared" si="14"/>
        <v>24.245115131139755</v>
      </c>
      <c r="S95" s="29">
        <f t="shared" si="15"/>
        <v>530.93995641094375</v>
      </c>
      <c r="T95" s="75">
        <f t="shared" si="16"/>
        <v>0.7600435890543622</v>
      </c>
    </row>
    <row r="96" spans="2:20" x14ac:dyDescent="0.2">
      <c r="B96" s="62">
        <f t="shared" si="10"/>
        <v>241.60000000000048</v>
      </c>
      <c r="C96" s="62">
        <f t="shared" si="11"/>
        <v>132.20108362009341</v>
      </c>
      <c r="D96" s="62">
        <f t="shared" si="12"/>
        <v>3362.7427348694473</v>
      </c>
      <c r="E96" s="63">
        <f t="shared" si="13"/>
        <v>241.6121226326278</v>
      </c>
      <c r="F96" s="9">
        <f t="shared" si="17"/>
        <v>1.2122632627324492E-2</v>
      </c>
      <c r="G96" s="20"/>
      <c r="H96" s="20"/>
      <c r="I96" s="20"/>
      <c r="J96" s="20"/>
      <c r="K96" s="20"/>
      <c r="L96" s="20"/>
      <c r="M96" s="20"/>
      <c r="Q96" s="60">
        <f t="shared" si="18"/>
        <v>531.59999999999809</v>
      </c>
      <c r="R96" s="29">
        <f t="shared" si="14"/>
        <v>24.120191186666489</v>
      </c>
      <c r="S96" s="29">
        <f t="shared" si="15"/>
        <v>530.80684865856961</v>
      </c>
      <c r="T96" s="75">
        <f t="shared" si="16"/>
        <v>0.79315134142848365</v>
      </c>
    </row>
    <row r="97" spans="2:20" x14ac:dyDescent="0.2">
      <c r="B97" s="62">
        <f t="shared" si="10"/>
        <v>241.50000000000048</v>
      </c>
      <c r="C97" s="62">
        <f t="shared" si="11"/>
        <v>131.8129814646818</v>
      </c>
      <c r="D97" s="62">
        <f t="shared" si="12"/>
        <v>3349.5580831959087</v>
      </c>
      <c r="E97" s="63">
        <f t="shared" si="13"/>
        <v>241.51202002312147</v>
      </c>
      <c r="F97" s="9">
        <f t="shared" si="17"/>
        <v>1.202002312098216E-2</v>
      </c>
      <c r="G97" s="20"/>
      <c r="H97" s="20"/>
      <c r="I97" s="20"/>
      <c r="J97" s="20"/>
      <c r="K97" s="20"/>
      <c r="L97" s="20"/>
      <c r="M97" s="20"/>
      <c r="Q97" s="60">
        <f t="shared" si="18"/>
        <v>531.49999999999807</v>
      </c>
      <c r="R97" s="29">
        <f t="shared" si="14"/>
        <v>23.997333377599716</v>
      </c>
      <c r="S97" s="29">
        <f t="shared" si="15"/>
        <v>530.67498796460234</v>
      </c>
      <c r="T97" s="75">
        <f t="shared" si="16"/>
        <v>0.82501203539572998</v>
      </c>
    </row>
    <row r="98" spans="2:20" x14ac:dyDescent="0.2">
      <c r="B98" s="62">
        <f t="shared" si="10"/>
        <v>241.40000000000049</v>
      </c>
      <c r="C98" s="62">
        <f t="shared" si="11"/>
        <v>131.42544346548675</v>
      </c>
      <c r="D98" s="62">
        <f t="shared" si="12"/>
        <v>3336.4122043074749</v>
      </c>
      <c r="E98" s="63">
        <f t="shared" si="13"/>
        <v>241.41189598471721</v>
      </c>
      <c r="F98" s="9">
        <f t="shared" si="17"/>
        <v>1.1895984716716157E-2</v>
      </c>
      <c r="G98" s="20"/>
      <c r="H98" s="20"/>
      <c r="I98" s="20"/>
      <c r="J98" s="20"/>
      <c r="K98" s="20"/>
      <c r="L98" s="20"/>
      <c r="M98" s="20"/>
      <c r="Q98" s="60">
        <f t="shared" si="18"/>
        <v>531.39999999999804</v>
      </c>
      <c r="R98" s="29">
        <f t="shared" si="14"/>
        <v>23.876499503850937</v>
      </c>
      <c r="S98" s="29">
        <f t="shared" si="15"/>
        <v>530.54437623338367</v>
      </c>
      <c r="T98" s="75">
        <f t="shared" si="16"/>
        <v>0.85562376661437156</v>
      </c>
    </row>
    <row r="99" spans="2:20" x14ac:dyDescent="0.2">
      <c r="B99" s="62">
        <f t="shared" si="10"/>
        <v>241.30000000000049</v>
      </c>
      <c r="C99" s="62">
        <f t="shared" si="11"/>
        <v>131.03847177025455</v>
      </c>
      <c r="D99" s="62">
        <f t="shared" si="12"/>
        <v>3323.3050451925665</v>
      </c>
      <c r="E99" s="63">
        <f t="shared" si="13"/>
        <v>241.31175106516349</v>
      </c>
      <c r="F99" s="9">
        <f t="shared" si="17"/>
        <v>1.1751065162997065E-2</v>
      </c>
      <c r="G99" s="20"/>
      <c r="H99" s="20"/>
      <c r="I99" s="20"/>
      <c r="J99" s="20"/>
      <c r="K99" s="20"/>
      <c r="L99" s="20"/>
      <c r="M99" s="20"/>
      <c r="Q99" s="60">
        <f t="shared" si="18"/>
        <v>531.29999999999802</v>
      </c>
      <c r="R99" s="29">
        <f t="shared" si="14"/>
        <v>23.757657617330551</v>
      </c>
      <c r="S99" s="29">
        <f t="shared" si="15"/>
        <v>530.41502402347294</v>
      </c>
      <c r="T99" s="75">
        <f t="shared" si="16"/>
        <v>0.88497597652508375</v>
      </c>
    </row>
    <row r="100" spans="2:20" x14ac:dyDescent="0.2">
      <c r="B100" s="62">
        <f t="shared" si="10"/>
        <v>241.2000000000005</v>
      </c>
      <c r="C100" s="62">
        <f t="shared" si="11"/>
        <v>130.65206853045675</v>
      </c>
      <c r="D100" s="62">
        <f t="shared" si="12"/>
        <v>3310.2365524877969</v>
      </c>
      <c r="E100" s="63">
        <f t="shared" si="13"/>
        <v>241.21158583211204</v>
      </c>
      <c r="F100" s="9">
        <f t="shared" si="17"/>
        <v>1.158583211153541E-2</v>
      </c>
      <c r="G100" s="20"/>
      <c r="H100" s="20"/>
      <c r="I100" s="20"/>
      <c r="J100" s="20"/>
      <c r="K100" s="20"/>
      <c r="L100" s="20"/>
      <c r="M100" s="20"/>
      <c r="Q100" s="60">
        <f t="shared" si="18"/>
        <v>531.199999999998</v>
      </c>
      <c r="R100" s="29">
        <f t="shared" si="14"/>
        <v>23.640767186880112</v>
      </c>
      <c r="S100" s="29">
        <f t="shared" si="15"/>
        <v>530.28693034174125</v>
      </c>
      <c r="T100" s="75">
        <f t="shared" si="16"/>
        <v>0.91306965825674524</v>
      </c>
    </row>
    <row r="101" spans="2:20" x14ac:dyDescent="0.2">
      <c r="B101" s="62">
        <f t="shared" si="10"/>
        <v>241.10000000000051</v>
      </c>
      <c r="C101" s="62">
        <f t="shared" si="11"/>
        <v>130.26623589372321</v>
      </c>
      <c r="D101" s="62">
        <f t="shared" si="12"/>
        <v>3297.2066724954348</v>
      </c>
      <c r="E101" s="63">
        <f t="shared" si="13"/>
        <v>241.11140087164392</v>
      </c>
      <c r="F101" s="9">
        <f t="shared" si="17"/>
        <v>1.1400871643417076E-2</v>
      </c>
      <c r="G101" s="20"/>
      <c r="H101" s="20"/>
      <c r="I101" s="20"/>
      <c r="J101" s="20"/>
      <c r="K101" s="20"/>
      <c r="L101" s="20"/>
      <c r="M101" s="20"/>
      <c r="Q101" s="60">
        <f t="shared" si="18"/>
        <v>531.09999999999798</v>
      </c>
      <c r="R101" s="29">
        <f t="shared" si="14"/>
        <v>23.525792926549911</v>
      </c>
      <c r="S101" s="29">
        <f t="shared" si="15"/>
        <v>530.16009774438066</v>
      </c>
      <c r="T101" s="75">
        <f t="shared" si="16"/>
        <v>0.93990225561731222</v>
      </c>
    </row>
    <row r="102" spans="2:20" x14ac:dyDescent="0.2">
      <c r="B102" s="62">
        <f t="shared" si="10"/>
        <v>241.00000000000051</v>
      </c>
      <c r="C102" s="62">
        <f t="shared" si="11"/>
        <v>129.88097600861511</v>
      </c>
      <c r="D102" s="62">
        <f t="shared" si="12"/>
        <v>3284.2153511638462</v>
      </c>
      <c r="E102" s="63">
        <f t="shared" si="13"/>
        <v>241.01119678656048</v>
      </c>
      <c r="F102" s="9">
        <f t="shared" si="17"/>
        <v>1.1196786559963812E-2</v>
      </c>
      <c r="G102" s="20"/>
      <c r="H102" s="20"/>
      <c r="I102" s="20"/>
      <c r="J102" s="20"/>
      <c r="K102" s="20"/>
      <c r="L102" s="20"/>
      <c r="M102" s="20"/>
      <c r="Q102" s="60">
        <f t="shared" si="18"/>
        <v>530.99999999999795</v>
      </c>
      <c r="R102" s="29">
        <f t="shared" si="14"/>
        <v>23.412699550390244</v>
      </c>
      <c r="S102" s="29">
        <f t="shared" si="15"/>
        <v>530.03452679023405</v>
      </c>
      <c r="T102" s="75">
        <f t="shared" si="16"/>
        <v>0.96547320976389983</v>
      </c>
    </row>
    <row r="103" spans="2:20" x14ac:dyDescent="0.2">
      <c r="B103" s="62">
        <f t="shared" si="10"/>
        <v>240.90000000000052</v>
      </c>
      <c r="C103" s="62">
        <f t="shared" si="11"/>
        <v>129.49629102415929</v>
      </c>
      <c r="D103" s="62">
        <f t="shared" si="12"/>
        <v>3271.2625341061212</v>
      </c>
      <c r="E103" s="63">
        <f t="shared" si="13"/>
        <v>240.91097419501324</v>
      </c>
      <c r="F103" s="9">
        <f t="shared" si="17"/>
        <v>1.0974195012721566E-2</v>
      </c>
      <c r="G103" s="20"/>
      <c r="H103" s="20"/>
      <c r="I103" s="20"/>
      <c r="J103" s="20"/>
      <c r="K103" s="20"/>
      <c r="L103" s="20"/>
      <c r="M103" s="20"/>
      <c r="Q103" s="60">
        <f t="shared" si="18"/>
        <v>530.89999999999793</v>
      </c>
      <c r="R103" s="29">
        <f t="shared" si="14"/>
        <v>23.301448911428452</v>
      </c>
      <c r="S103" s="29">
        <f t="shared" si="15"/>
        <v>529.91021292974438</v>
      </c>
      <c r="T103" s="75">
        <f t="shared" si="16"/>
        <v>0.98978707025355561</v>
      </c>
    </row>
    <row r="104" spans="2:20" x14ac:dyDescent="0.2">
      <c r="B104" s="62">
        <f t="shared" si="10"/>
        <v>240.80000000000052</v>
      </c>
      <c r="C104" s="62">
        <f t="shared" si="11"/>
        <v>129.11218308449315</v>
      </c>
      <c r="D104" s="62">
        <f t="shared" si="12"/>
        <v>3258.3481666019361</v>
      </c>
      <c r="E104" s="63">
        <f t="shared" si="13"/>
        <v>240.81073372905303</v>
      </c>
      <c r="F104" s="9">
        <f t="shared" si="17"/>
        <v>1.0733729052503804E-2</v>
      </c>
      <c r="G104" s="20"/>
      <c r="H104" s="20"/>
      <c r="I104" s="20"/>
      <c r="J104" s="20"/>
      <c r="K104" s="20"/>
      <c r="L104" s="20"/>
      <c r="M104" s="20"/>
      <c r="Q104" s="60">
        <f t="shared" si="18"/>
        <v>530.79999999999791</v>
      </c>
      <c r="R104" s="29">
        <f t="shared" si="14"/>
        <v>23.192010253667831</v>
      </c>
      <c r="S104" s="29">
        <f t="shared" si="15"/>
        <v>529.78715805801914</v>
      </c>
      <c r="T104" s="75">
        <f t="shared" si="16"/>
        <v>1.0128419419787633</v>
      </c>
    </row>
    <row r="105" spans="2:20" x14ac:dyDescent="0.2">
      <c r="B105" s="62">
        <f t="shared" si="10"/>
        <v>240.70000000000053</v>
      </c>
      <c r="C105" s="62">
        <f t="shared" si="11"/>
        <v>128.72865433678089</v>
      </c>
      <c r="D105" s="62">
        <f t="shared" si="12"/>
        <v>3245.472193585214</v>
      </c>
      <c r="E105" s="63">
        <f t="shared" si="13"/>
        <v>240.71047603311254</v>
      </c>
      <c r="F105" s="9">
        <f t="shared" si="17"/>
        <v>1.0476033112013283E-2</v>
      </c>
      <c r="G105" s="20"/>
      <c r="H105" s="20"/>
      <c r="I105" s="20"/>
      <c r="J105" s="20"/>
      <c r="K105" s="20"/>
      <c r="L105" s="20"/>
      <c r="M105" s="20"/>
      <c r="Q105" s="60">
        <f t="shared" si="18"/>
        <v>530.69999999999789</v>
      </c>
      <c r="R105" s="29">
        <f t="shared" si="14"/>
        <v>23.084343761205673</v>
      </c>
      <c r="S105" s="29">
        <f t="shared" si="15"/>
        <v>529.66535218621516</v>
      </c>
      <c r="T105" s="75">
        <f t="shared" si="16"/>
        <v>1.0346478137827262</v>
      </c>
    </row>
    <row r="106" spans="2:20" x14ac:dyDescent="0.2">
      <c r="B106" s="62">
        <f t="shared" si="10"/>
        <v>240.60000000000053</v>
      </c>
      <c r="C106" s="62">
        <f t="shared" si="11"/>
        <v>128.34570692585839</v>
      </c>
      <c r="D106" s="62">
        <f t="shared" si="12"/>
        <v>3232.6345596592582</v>
      </c>
      <c r="E106" s="63">
        <f t="shared" si="13"/>
        <v>240.61020176274792</v>
      </c>
      <c r="F106" s="9">
        <f t="shared" si="17"/>
        <v>1.0201762747385601E-2</v>
      </c>
      <c r="G106" s="20"/>
      <c r="H106" s="20"/>
      <c r="I106" s="20"/>
      <c r="J106" s="20"/>
      <c r="K106" s="20"/>
      <c r="L106" s="20"/>
      <c r="M106" s="20"/>
      <c r="Q106" s="60">
        <f t="shared" si="18"/>
        <v>530.59999999999786</v>
      </c>
      <c r="R106" s="29">
        <f t="shared" si="14"/>
        <v>22.978418439626694</v>
      </c>
      <c r="S106" s="29">
        <f t="shared" si="15"/>
        <v>529.5447936199721</v>
      </c>
      <c r="T106" s="75">
        <f t="shared" si="16"/>
        <v>1.0552063800257656</v>
      </c>
    </row>
    <row r="107" spans="2:20" x14ac:dyDescent="0.2">
      <c r="B107" s="62">
        <f t="shared" si="10"/>
        <v>240.50000000000054</v>
      </c>
      <c r="C107" s="62">
        <f t="shared" si="11"/>
        <v>127.96334299306909</v>
      </c>
      <c r="D107" s="62">
        <f t="shared" si="12"/>
        <v>3219.8352090997796</v>
      </c>
      <c r="E107" s="63">
        <f t="shared" si="13"/>
        <v>240.50991158333014</v>
      </c>
      <c r="F107" s="9">
        <f t="shared" si="17"/>
        <v>9.9115833295968514E-3</v>
      </c>
      <c r="G107" s="20"/>
      <c r="H107" s="20"/>
      <c r="I107" s="20"/>
      <c r="J107" s="20"/>
      <c r="K107" s="20"/>
      <c r="L107" s="20"/>
      <c r="M107" s="20"/>
      <c r="Q107" s="60">
        <f t="shared" si="18"/>
        <v>530.49999999999784</v>
      </c>
      <c r="R107" s="29">
        <f t="shared" si="14"/>
        <v>22.874200910329819</v>
      </c>
      <c r="S107" s="29">
        <f t="shared" si="15"/>
        <v>529.42547646344951</v>
      </c>
      <c r="T107" s="75">
        <f t="shared" si="16"/>
        <v>1.0745235365483268</v>
      </c>
    </row>
    <row r="108" spans="2:20" x14ac:dyDescent="0.2">
      <c r="B108" s="62">
        <f t="shared" si="10"/>
        <v>240.40000000000055</v>
      </c>
      <c r="C108" s="62">
        <f t="shared" si="11"/>
        <v>127.58156467998924</v>
      </c>
      <c r="D108" s="62">
        <f t="shared" si="12"/>
        <v>3207.0740858565259</v>
      </c>
      <c r="E108" s="63">
        <f t="shared" si="13"/>
        <v>240.40960616876953</v>
      </c>
      <c r="F108" s="9">
        <f t="shared" si="17"/>
        <v>9.6061687689825703E-3</v>
      </c>
      <c r="G108" s="20"/>
      <c r="H108" s="20"/>
      <c r="I108" s="20"/>
      <c r="J108" s="20"/>
      <c r="K108" s="20"/>
      <c r="L108" s="20"/>
      <c r="M108" s="20"/>
      <c r="Q108" s="60">
        <f t="shared" si="18"/>
        <v>530.39999999999782</v>
      </c>
      <c r="R108" s="29">
        <f t="shared" si="14"/>
        <v>22.771655410528183</v>
      </c>
      <c r="S108" s="29">
        <f t="shared" si="15"/>
        <v>529.30739060348799</v>
      </c>
      <c r="T108" s="75">
        <f t="shared" si="16"/>
        <v>1.0926093965098289</v>
      </c>
    </row>
    <row r="109" spans="2:20" x14ac:dyDescent="0.2">
      <c r="B109" s="62">
        <f t="shared" si="10"/>
        <v>240.30000000000055</v>
      </c>
      <c r="C109" s="62">
        <f t="shared" si="11"/>
        <v>127.20037412609963</v>
      </c>
      <c r="D109" s="62">
        <f t="shared" si="12"/>
        <v>3194.3511335467629</v>
      </c>
      <c r="E109" s="63">
        <f t="shared" si="13"/>
        <v>240.30928620021783</v>
      </c>
      <c r="F109" s="9">
        <f t="shared" si="17"/>
        <v>9.286200217275109E-3</v>
      </c>
      <c r="G109" s="20"/>
      <c r="H109" s="20"/>
      <c r="I109" s="20"/>
      <c r="J109" s="20"/>
      <c r="K109" s="20"/>
      <c r="L109" s="20"/>
      <c r="M109" s="20"/>
      <c r="Q109" s="60">
        <f t="shared" si="18"/>
        <v>530.29999999999779</v>
      </c>
      <c r="R109" s="29">
        <f t="shared" si="14"/>
        <v>22.67074927687645</v>
      </c>
      <c r="S109" s="29">
        <f t="shared" si="15"/>
        <v>529.19052806062109</v>
      </c>
      <c r="T109" s="75">
        <f t="shared" si="16"/>
        <v>1.1094719393767036</v>
      </c>
    </row>
    <row r="110" spans="2:20" x14ac:dyDescent="0.2">
      <c r="B110" s="62">
        <f t="shared" si="10"/>
        <v>240.20000000000056</v>
      </c>
      <c r="C110" s="62">
        <f t="shared" si="11"/>
        <v>126.8197734690184</v>
      </c>
      <c r="D110" s="62">
        <f t="shared" si="12"/>
        <v>3181.6662954589992</v>
      </c>
      <c r="E110" s="63">
        <f t="shared" si="13"/>
        <v>240.20895236489253</v>
      </c>
      <c r="F110" s="9">
        <f t="shared" si="17"/>
        <v>8.9523648919680454E-3</v>
      </c>
      <c r="G110" s="20"/>
      <c r="H110" s="20"/>
      <c r="I110" s="20"/>
      <c r="J110" s="20"/>
      <c r="K110" s="20"/>
      <c r="L110" s="20"/>
      <c r="M110" s="20"/>
      <c r="Q110" s="60">
        <f t="shared" si="18"/>
        <v>530.19999999999777</v>
      </c>
      <c r="R110" s="29">
        <f t="shared" si="14"/>
        <v>22.571452230215073</v>
      </c>
      <c r="S110" s="29">
        <f t="shared" si="15"/>
        <v>529.07488231180878</v>
      </c>
      <c r="T110" s="75">
        <f t="shared" si="16"/>
        <v>1.1251176881889933</v>
      </c>
    </row>
    <row r="111" spans="2:20" x14ac:dyDescent="0.2">
      <c r="B111" s="62">
        <f t="shared" si="10"/>
        <v>240.10000000000056</v>
      </c>
      <c r="C111" s="62">
        <f t="shared" si="11"/>
        <v>126.43976484403538</v>
      </c>
      <c r="D111" s="62">
        <f t="shared" si="12"/>
        <v>3169.019514573476</v>
      </c>
      <c r="E111" s="63">
        <f t="shared" si="13"/>
        <v>240.10860535507527</v>
      </c>
      <c r="F111" s="9">
        <f t="shared" si="17"/>
        <v>8.605355074706722E-3</v>
      </c>
      <c r="G111" s="20"/>
      <c r="H111" s="20"/>
      <c r="I111" s="20"/>
      <c r="J111" s="20"/>
      <c r="K111" s="20"/>
      <c r="L111" s="20"/>
      <c r="M111" s="20"/>
      <c r="Q111" s="60">
        <f t="shared" si="18"/>
        <v>530.09999999999775</v>
      </c>
      <c r="R111" s="29">
        <f t="shared" si="14"/>
        <v>22.473728984594345</v>
      </c>
      <c r="S111" s="29">
        <f t="shared" si="15"/>
        <v>528.96043973905034</v>
      </c>
      <c r="T111" s="75">
        <f t="shared" si="16"/>
        <v>1.1395602609474054</v>
      </c>
    </row>
    <row r="112" spans="2:20" x14ac:dyDescent="0.2">
      <c r="B112" s="62">
        <f t="shared" si="10"/>
        <v>240.00000000000057</v>
      </c>
      <c r="C112" s="62">
        <f t="shared" si="11"/>
        <v>126.06035038481059</v>
      </c>
      <c r="D112" s="62">
        <f t="shared" si="12"/>
        <v>3156.4107335388835</v>
      </c>
      <c r="E112" s="63">
        <f t="shared" si="13"/>
        <v>240.00824586680454</v>
      </c>
      <c r="F112" s="9">
        <f t="shared" si="17"/>
        <v>8.2458668039748773E-3</v>
      </c>
      <c r="G112" s="20"/>
      <c r="H112" s="20"/>
      <c r="I112" s="20"/>
      <c r="J112" s="20"/>
      <c r="K112" s="20"/>
      <c r="L112" s="20"/>
      <c r="M112" s="20"/>
      <c r="Q112" s="60">
        <f>Q111-0.1</f>
        <v>529.99999999999773</v>
      </c>
      <c r="R112" s="29">
        <f t="shared" si="14"/>
        <v>22.377550929784775</v>
      </c>
      <c r="S112" s="29">
        <f t="shared" si="15"/>
        <v>528.84719330952578</v>
      </c>
      <c r="T112" s="75">
        <f t="shared" si="16"/>
        <v>1.1528066904719481</v>
      </c>
    </row>
    <row r="113" spans="2:20" x14ac:dyDescent="0.2">
      <c r="B113" s="62">
        <f t="shared" si="10"/>
        <v>239.90000000000057</v>
      </c>
      <c r="C113" s="62">
        <f t="shared" si="11"/>
        <v>125.68153222174442</v>
      </c>
      <c r="D113" s="62">
        <f t="shared" si="12"/>
        <v>3143.8398946919187</v>
      </c>
      <c r="E113" s="63">
        <f t="shared" si="13"/>
        <v>239.90787459894716</v>
      </c>
      <c r="F113" s="9">
        <f t="shared" si="17"/>
        <v>7.8745989465858202E-3</v>
      </c>
      <c r="G113" s="20"/>
      <c r="H113" s="20"/>
      <c r="I113" s="20"/>
      <c r="J113" s="20"/>
      <c r="K113" s="20"/>
      <c r="L113" s="20"/>
      <c r="M113" s="20"/>
      <c r="Q113" s="52">
        <f>Q112-0.1</f>
        <v>529.8999999999977</v>
      </c>
      <c r="R113" s="29">
        <f t="shared" si="14"/>
        <v>22.282883733510971</v>
      </c>
      <c r="S113" s="29">
        <f t="shared" si="15"/>
        <v>528.73512811601404</v>
      </c>
      <c r="T113" s="75">
        <f t="shared" si="16"/>
        <v>1.1648718839836647</v>
      </c>
    </row>
    <row r="114" spans="2:20" x14ac:dyDescent="0.2">
      <c r="B114" s="62">
        <f t="shared" si="10"/>
        <v>239.80000000000058</v>
      </c>
      <c r="C114" s="62">
        <f t="shared" si="11"/>
        <v>125.30331248290895</v>
      </c>
      <c r="D114" s="62">
        <f t="shared" si="12"/>
        <v>3131.3069400561217</v>
      </c>
      <c r="E114" s="63">
        <f t="shared" si="13"/>
        <v>239.80749225214444</v>
      </c>
      <c r="F114" s="9">
        <f t="shared" si="17"/>
        <v>7.492252143862288E-3</v>
      </c>
      <c r="G114" s="20"/>
      <c r="H114" s="20"/>
      <c r="I114" s="20"/>
      <c r="J114" s="20"/>
      <c r="K114" s="20"/>
      <c r="L114" s="20"/>
      <c r="M114" s="20"/>
      <c r="Q114" s="52">
        <f>Q113-0.1</f>
        <v>529.79999999999768</v>
      </c>
      <c r="R114" s="29">
        <f t="shared" si="14"/>
        <v>22.189697355031967</v>
      </c>
      <c r="S114" s="29">
        <f t="shared" si="15"/>
        <v>528.62423318512049</v>
      </c>
      <c r="T114" s="75">
        <f t="shared" si="16"/>
        <v>1.1757668148771927</v>
      </c>
    </row>
    <row r="115" spans="2:20" x14ac:dyDescent="0.2">
      <c r="B115" s="62">
        <f t="shared" si="10"/>
        <v>239.70000000000059</v>
      </c>
      <c r="C115" s="62">
        <f t="shared" si="11"/>
        <v>124.92569329474645</v>
      </c>
      <c r="D115" s="62">
        <f t="shared" si="12"/>
        <v>3118.8118113365199</v>
      </c>
      <c r="E115" s="63">
        <f t="shared" si="13"/>
        <v>239.70709952776284</v>
      </c>
      <c r="F115" s="9">
        <f t="shared" si="17"/>
        <v>7.0995277622500907E-3</v>
      </c>
      <c r="G115" s="20"/>
      <c r="H115" s="20"/>
      <c r="I115" s="20"/>
      <c r="J115" s="20"/>
      <c r="K115" s="20"/>
      <c r="L115" s="20"/>
      <c r="M115" s="20"/>
      <c r="Q115" s="52">
        <f t="shared" ref="Q115:Q178" si="19">Q114-0.1</f>
        <v>529.69999999999766</v>
      </c>
      <c r="R115" s="29">
        <f t="shared" si="14"/>
        <v>22.097963184118271</v>
      </c>
      <c r="S115" s="29">
        <f t="shared" si="15"/>
        <v>528.51449821741278</v>
      </c>
      <c r="T115" s="75">
        <f t="shared" si="16"/>
        <v>1.185501782584879</v>
      </c>
    </row>
    <row r="116" spans="2:20" x14ac:dyDescent="0.2">
      <c r="B116" s="62">
        <f t="shared" si="10"/>
        <v>239.60000000000059</v>
      </c>
      <c r="C116" s="62">
        <f t="shared" si="11"/>
        <v>124.54867677904258</v>
      </c>
      <c r="D116" s="62">
        <f t="shared" si="12"/>
        <v>3106.3544499282434</v>
      </c>
      <c r="E116" s="63">
        <f t="shared" si="13"/>
        <v>239.60669712699331</v>
      </c>
      <c r="F116" s="9">
        <f t="shared" si="17"/>
        <v>6.6971269927194044E-3</v>
      </c>
      <c r="G116" s="20"/>
      <c r="H116" s="20"/>
      <c r="I116" s="20"/>
      <c r="J116" s="20"/>
      <c r="K116" s="20"/>
      <c r="L116" s="20"/>
      <c r="M116" s="20"/>
      <c r="Q116" s="52">
        <f t="shared" si="19"/>
        <v>529.59999999999764</v>
      </c>
      <c r="R116" s="29">
        <f t="shared" si="14"/>
        <v>22.007646650075912</v>
      </c>
      <c r="S116" s="29">
        <f t="shared" si="15"/>
        <v>528.40590475576323</v>
      </c>
      <c r="T116" s="75">
        <f t="shared" si="16"/>
        <v>1.1940952442344042</v>
      </c>
    </row>
    <row r="117" spans="2:20" x14ac:dyDescent="0.2">
      <c r="B117" s="62">
        <f t="shared" si="10"/>
        <v>239.5000000000006</v>
      </c>
      <c r="C117" s="62">
        <f t="shared" si="11"/>
        <v>124.17226505595318</v>
      </c>
      <c r="D117" s="62">
        <f t="shared" si="12"/>
        <v>3093.9347969246737</v>
      </c>
      <c r="E117" s="63">
        <f t="shared" si="13"/>
        <v>239.5062857499853</v>
      </c>
      <c r="F117" s="9">
        <f t="shared" si="17"/>
        <v>6.285749984698441E-3</v>
      </c>
      <c r="G117" s="20"/>
      <c r="H117" s="20"/>
      <c r="I117" s="20"/>
      <c r="J117" s="20"/>
      <c r="K117" s="20"/>
      <c r="L117" s="20"/>
      <c r="M117" s="20"/>
      <c r="Q117" s="52">
        <f t="shared" si="19"/>
        <v>529.49999999999761</v>
      </c>
      <c r="R117" s="29">
        <f t="shared" si="14"/>
        <v>21.918723195791245</v>
      </c>
      <c r="S117" s="29">
        <f t="shared" si="15"/>
        <v>528.29844538779082</v>
      </c>
      <c r="T117" s="75">
        <f t="shared" si="16"/>
        <v>1.2015546122067917</v>
      </c>
    </row>
    <row r="118" spans="2:20" x14ac:dyDescent="0.2">
      <c r="B118" s="62">
        <f t="shared" si="10"/>
        <v>239.4000000000006</v>
      </c>
      <c r="C118" s="62">
        <f t="shared" si="11"/>
        <v>123.79646024225804</v>
      </c>
      <c r="D118" s="62">
        <f t="shared" si="12"/>
        <v>3081.5527931016113</v>
      </c>
      <c r="E118" s="63">
        <f t="shared" si="13"/>
        <v>239.40586609482199</v>
      </c>
      <c r="F118" s="9">
        <f t="shared" si="17"/>
        <v>5.866094821385559E-3</v>
      </c>
      <c r="G118" s="20"/>
      <c r="H118" s="20"/>
      <c r="I118" s="20"/>
      <c r="J118" s="20"/>
      <c r="K118" s="20"/>
      <c r="L118" s="20"/>
      <c r="M118" s="20"/>
      <c r="Q118" s="52">
        <f t="shared" si="19"/>
        <v>529.39999999999759</v>
      </c>
      <c r="R118" s="29">
        <f t="shared" si="14"/>
        <v>21.831159919500351</v>
      </c>
      <c r="S118" s="29">
        <f t="shared" si="15"/>
        <v>528.19210172722353</v>
      </c>
      <c r="T118" s="75">
        <f t="shared" si="16"/>
        <v>1.2078982727740595</v>
      </c>
    </row>
    <row r="119" spans="2:20" x14ac:dyDescent="0.2">
      <c r="B119" s="62">
        <f t="shared" si="10"/>
        <v>239.30000000000061</v>
      </c>
      <c r="C119" s="62">
        <f t="shared" si="11"/>
        <v>123.421264450546</v>
      </c>
      <c r="D119" s="62">
        <f t="shared" si="12"/>
        <v>3069.2083789517346</v>
      </c>
      <c r="E119" s="63">
        <f t="shared" si="13"/>
        <v>239.30543885693902</v>
      </c>
      <c r="F119" s="9">
        <f t="shared" si="17"/>
        <v>5.4388569384116181E-3</v>
      </c>
      <c r="G119" s="20"/>
      <c r="H119" s="20"/>
      <c r="I119" s="20"/>
      <c r="J119" s="20"/>
      <c r="K119" s="20"/>
      <c r="L119" s="20"/>
      <c r="M119" s="20"/>
      <c r="Q119" s="52">
        <f t="shared" si="19"/>
        <v>529.29999999999757</v>
      </c>
      <c r="R119" s="29">
        <f t="shared" si="14"/>
        <v>21.744928687810898</v>
      </c>
      <c r="S119" s="29">
        <f t="shared" si="15"/>
        <v>528.08686023278005</v>
      </c>
      <c r="T119" s="75">
        <f t="shared" si="16"/>
        <v>1.2131397672175126</v>
      </c>
    </row>
    <row r="120" spans="2:20" x14ac:dyDescent="0.2">
      <c r="B120" s="62">
        <f t="shared" si="10"/>
        <v>239.20000000000061</v>
      </c>
      <c r="C120" s="62">
        <f t="shared" si="11"/>
        <v>123.04667979142687</v>
      </c>
      <c r="D120" s="62">
        <f t="shared" si="12"/>
        <v>3056.9014946389652</v>
      </c>
      <c r="E120" s="63">
        <f t="shared" si="13"/>
        <v>239.20500472792739</v>
      </c>
      <c r="F120" s="9">
        <f t="shared" si="17"/>
        <v>5.0047279267744216E-3</v>
      </c>
      <c r="G120" s="20"/>
      <c r="H120" s="20"/>
      <c r="I120" s="20"/>
      <c r="J120" s="20"/>
      <c r="K120" s="20"/>
      <c r="L120" s="20"/>
      <c r="M120" s="20"/>
      <c r="Q120" s="52">
        <f t="shared" si="19"/>
        <v>529.19999999999754</v>
      </c>
      <c r="R120" s="29">
        <f t="shared" si="14"/>
        <v>21.660001844167709</v>
      </c>
      <c r="S120" s="29">
        <f t="shared" si="15"/>
        <v>527.98270709985502</v>
      </c>
      <c r="T120" s="75">
        <f t="shared" si="16"/>
        <v>1.2172929001425246</v>
      </c>
    </row>
    <row r="121" spans="2:20" x14ac:dyDescent="0.2">
      <c r="B121" s="62">
        <f t="shared" si="10"/>
        <v>239.10000000000062</v>
      </c>
      <c r="C121" s="62">
        <f t="shared" si="11"/>
        <v>122.67270837131946</v>
      </c>
      <c r="D121" s="62">
        <f t="shared" si="12"/>
        <v>3044.6320800485264</v>
      </c>
      <c r="E121" s="63">
        <f t="shared" si="13"/>
        <v>239.10456439514792</v>
      </c>
      <c r="F121" s="9">
        <f t="shared" si="17"/>
        <v>4.564395147298228E-3</v>
      </c>
      <c r="G121" s="20"/>
      <c r="H121" s="20"/>
      <c r="I121" s="20"/>
      <c r="J121" s="20"/>
      <c r="K121" s="20"/>
      <c r="L121" s="20"/>
      <c r="M121" s="20"/>
      <c r="Q121" s="52">
        <f t="shared" si="19"/>
        <v>529.09999999999752</v>
      </c>
      <c r="R121" s="29">
        <f t="shared" si="14"/>
        <v>21.576350778341293</v>
      </c>
      <c r="S121" s="29">
        <f t="shared" si="15"/>
        <v>527.87962653007924</v>
      </c>
      <c r="T121" s="75">
        <f t="shared" si="16"/>
        <v>1.220373469918286</v>
      </c>
    </row>
    <row r="122" spans="2:20" x14ac:dyDescent="0.2">
      <c r="B122" s="62">
        <f t="shared" si="10"/>
        <v>239.00000000000063</v>
      </c>
      <c r="C122" s="62">
        <f t="shared" si="11"/>
        <v>122.299352291986</v>
      </c>
      <c r="D122" s="62">
        <f t="shared" si="12"/>
        <v>3032.4000747592363</v>
      </c>
      <c r="E122" s="63">
        <f t="shared" si="13"/>
        <v>239.00411854074687</v>
      </c>
      <c r="F122" s="9">
        <f t="shared" si="17"/>
        <v>4.1185407462478452E-3</v>
      </c>
      <c r="G122" s="20"/>
      <c r="H122" s="20"/>
      <c r="I122" s="20"/>
      <c r="J122" s="20"/>
      <c r="K122" s="20"/>
      <c r="L122" s="20"/>
      <c r="M122" s="20"/>
      <c r="Q122" s="52">
        <f t="shared" si="19"/>
        <v>528.9999999999975</v>
      </c>
      <c r="R122" s="29">
        <f t="shared" si="14"/>
        <v>21.493945926427841</v>
      </c>
      <c r="S122" s="29">
        <f t="shared" si="15"/>
        <v>527.77760072437968</v>
      </c>
      <c r="T122" s="75">
        <f t="shared" si="16"/>
        <v>1.2223992756178177</v>
      </c>
    </row>
    <row r="123" spans="2:20" x14ac:dyDescent="0.2">
      <c r="B123" s="62">
        <f t="shared" si="10"/>
        <v>238.90000000000063</v>
      </c>
      <c r="C123" s="62">
        <f t="shared" si="11"/>
        <v>121.9266136528604</v>
      </c>
      <c r="D123" s="62">
        <f t="shared" si="12"/>
        <v>3020.205418058642</v>
      </c>
      <c r="E123" s="63">
        <f t="shared" si="13"/>
        <v>238.90366784105296</v>
      </c>
      <c r="F123" s="9">
        <f t="shared" si="17"/>
        <v>3.6678410523336424E-3</v>
      </c>
      <c r="G123" s="20"/>
      <c r="H123" s="20"/>
      <c r="I123" s="20"/>
      <c r="J123" s="20"/>
      <c r="K123" s="20"/>
      <c r="L123" s="20"/>
      <c r="M123" s="20"/>
      <c r="Q123" s="52">
        <f t="shared" si="19"/>
        <v>528.89999999999748</v>
      </c>
      <c r="R123" s="29">
        <f t="shared" si="14"/>
        <v>21.412762254476547</v>
      </c>
      <c r="S123" s="29">
        <f t="shared" si="15"/>
        <v>527.6766167121358</v>
      </c>
      <c r="T123" s="75">
        <f t="shared" si="16"/>
        <v>1.2233832878616795</v>
      </c>
    </row>
    <row r="124" spans="2:20" x14ac:dyDescent="0.2">
      <c r="B124" s="62">
        <f t="shared" si="10"/>
        <v>238.80000000000064</v>
      </c>
      <c r="C124" s="62">
        <f t="shared" si="11"/>
        <v>121.55449454732297</v>
      </c>
      <c r="D124" s="62">
        <f t="shared" si="12"/>
        <v>3008.0480489446491</v>
      </c>
      <c r="E124" s="63">
        <f t="shared" si="13"/>
        <v>238.80321296589659</v>
      </c>
      <c r="F124" s="9">
        <f t="shared" si="17"/>
        <v>3.2129658959547669E-3</v>
      </c>
      <c r="G124" s="20"/>
      <c r="H124" s="20"/>
      <c r="I124" s="20"/>
      <c r="J124" s="20"/>
      <c r="K124" s="20"/>
      <c r="L124" s="20"/>
      <c r="M124" s="20"/>
      <c r="Q124" s="52">
        <f t="shared" si="19"/>
        <v>528.79999999999745</v>
      </c>
      <c r="R124" s="29">
        <f t="shared" si="14"/>
        <v>21.332772344350815</v>
      </c>
      <c r="S124" s="29">
        <f t="shared" si="15"/>
        <v>527.57665783969014</v>
      </c>
      <c r="T124" s="75">
        <f t="shared" si="16"/>
        <v>1.2233421603073111</v>
      </c>
    </row>
    <row r="125" spans="2:20" x14ac:dyDescent="0.2">
      <c r="B125" s="62">
        <f t="shared" si="10"/>
        <v>238.70000000000064</v>
      </c>
      <c r="C125" s="62">
        <f t="shared" si="11"/>
        <v>121.18299706642574</v>
      </c>
      <c r="D125" s="62">
        <f t="shared" si="12"/>
        <v>2995.9279061162088</v>
      </c>
      <c r="E125" s="63">
        <f t="shared" si="13"/>
        <v>238.70275457786926</v>
      </c>
      <c r="F125" s="9">
        <f t="shared" si="17"/>
        <v>2.7545778686146605E-3</v>
      </c>
      <c r="G125" s="20"/>
      <c r="H125" s="20"/>
      <c r="I125" s="20"/>
      <c r="J125" s="20"/>
      <c r="K125" s="20"/>
      <c r="L125" s="20"/>
      <c r="M125" s="20"/>
      <c r="Q125" s="52">
        <f t="shared" si="19"/>
        <v>528.69999999999743</v>
      </c>
      <c r="R125" s="29">
        <f t="shared" si="14"/>
        <v>21.253944247961044</v>
      </c>
      <c r="S125" s="29">
        <f t="shared" si="15"/>
        <v>527.47770101848323</v>
      </c>
      <c r="T125" s="75">
        <f t="shared" si="16"/>
        <v>1.2222989815142</v>
      </c>
    </row>
    <row r="126" spans="2:20" x14ac:dyDescent="0.2">
      <c r="B126" s="62">
        <f t="shared" si="10"/>
        <v>238.60000000000065</v>
      </c>
      <c r="C126" s="62">
        <f t="shared" si="11"/>
        <v>120.81212329633127</v>
      </c>
      <c r="D126" s="62">
        <f t="shared" si="12"/>
        <v>2983.8449279919441</v>
      </c>
      <c r="E126" s="63">
        <f t="shared" si="13"/>
        <v>238.60229333184515</v>
      </c>
      <c r="F126" s="9">
        <f t="shared" si="17"/>
        <v>2.2933318444984252E-3</v>
      </c>
      <c r="G126" s="20"/>
      <c r="H126" s="20"/>
      <c r="I126" s="20"/>
      <c r="J126" s="20"/>
      <c r="K126" s="20"/>
      <c r="L126" s="20"/>
      <c r="M126" s="20"/>
      <c r="Q126" s="52">
        <f t="shared" si="19"/>
        <v>528.59999999999741</v>
      </c>
      <c r="R126" s="29">
        <f t="shared" si="14"/>
        <v>21.176261276006699</v>
      </c>
      <c r="S126" s="29">
        <f t="shared" si="15"/>
        <v>527.37974162262844</v>
      </c>
      <c r="T126" s="75">
        <f t="shared" si="16"/>
        <v>1.2202583773689639</v>
      </c>
    </row>
    <row r="127" spans="2:20" x14ac:dyDescent="0.2">
      <c r="B127" s="62">
        <f t="shared" si="10"/>
        <v>238.50000000000065</v>
      </c>
      <c r="C127" s="62">
        <f t="shared" si="11"/>
        <v>120.44187531901116</v>
      </c>
      <c r="D127" s="62">
        <f t="shared" si="12"/>
        <v>2971.7990526971116</v>
      </c>
      <c r="E127" s="63">
        <f t="shared" si="13"/>
        <v>238.50182987426973</v>
      </c>
      <c r="F127" s="9">
        <f t="shared" si="17"/>
        <v>1.8298742690774361E-3</v>
      </c>
      <c r="G127" s="20"/>
      <c r="H127" s="20"/>
      <c r="I127" s="20"/>
      <c r="J127" s="20"/>
      <c r="K127" s="20"/>
      <c r="L127" s="20"/>
      <c r="M127" s="20"/>
      <c r="Q127" s="52">
        <f t="shared" si="19"/>
        <v>528.49999999999739</v>
      </c>
      <c r="R127" s="29">
        <f t="shared" si="14"/>
        <v>21.099689573049545</v>
      </c>
      <c r="S127" s="29">
        <f t="shared" si="15"/>
        <v>527.28275277126147</v>
      </c>
      <c r="T127" s="75">
        <f t="shared" si="16"/>
        <v>1.2172472287359142</v>
      </c>
    </row>
    <row r="128" spans="2:20" x14ac:dyDescent="0.2">
      <c r="B128" s="62">
        <f t="shared" si="10"/>
        <v>238.40000000000066</v>
      </c>
      <c r="C128" s="62">
        <f t="shared" si="11"/>
        <v>120.07225521061628</v>
      </c>
      <c r="D128" s="62">
        <f t="shared" si="12"/>
        <v>2959.790218082926</v>
      </c>
      <c r="E128" s="63">
        <f t="shared" si="13"/>
        <v>238.40136484274728</v>
      </c>
      <c r="F128" s="9">
        <f t="shared" si="17"/>
        <v>1.3648427466250723E-3</v>
      </c>
      <c r="G128" s="20"/>
      <c r="H128" s="20"/>
      <c r="I128" s="20"/>
      <c r="J128" s="20"/>
      <c r="K128" s="20"/>
      <c r="L128" s="20"/>
      <c r="M128" s="20"/>
      <c r="Q128" s="52">
        <f t="shared" si="19"/>
        <v>528.39999999999736</v>
      </c>
      <c r="R128" s="29">
        <f t="shared" si="14"/>
        <v>21.02420648932457</v>
      </c>
      <c r="S128" s="29">
        <f t="shared" si="15"/>
        <v>527.18672103465633</v>
      </c>
      <c r="T128" s="75">
        <f t="shared" si="16"/>
        <v>1.2132789653410327</v>
      </c>
    </row>
    <row r="129" spans="2:20" x14ac:dyDescent="0.2">
      <c r="B129" s="62">
        <f t="shared" si="10"/>
        <v>238.30000000000067</v>
      </c>
      <c r="C129" s="62">
        <f t="shared" si="11"/>
        <v>119.70326504310651</v>
      </c>
      <c r="D129" s="62">
        <f t="shared" si="12"/>
        <v>2947.8183617118921</v>
      </c>
      <c r="E129" s="63">
        <f t="shared" si="13"/>
        <v>238.30089886537399</v>
      </c>
      <c r="F129" s="9">
        <f t="shared" si="17"/>
        <v>8.9886537332972694E-4</v>
      </c>
      <c r="G129" s="20"/>
      <c r="H129" s="20"/>
      <c r="I129" s="20"/>
      <c r="J129" s="20"/>
      <c r="K129" s="20"/>
      <c r="L129" s="20"/>
      <c r="M129" s="20"/>
      <c r="Q129" s="52">
        <f t="shared" si="19"/>
        <v>528.29999999999734</v>
      </c>
      <c r="R129" s="29">
        <f t="shared" si="14"/>
        <v>20.949786514043808</v>
      </c>
      <c r="S129" s="29">
        <f t="shared" si="15"/>
        <v>527.09162874631818</v>
      </c>
      <c r="T129" s="75">
        <f t="shared" si="16"/>
        <v>1.2083712536791609</v>
      </c>
    </row>
    <row r="130" spans="2:20" x14ac:dyDescent="0.2">
      <c r="B130" s="62">
        <f t="shared" si="10"/>
        <v>238.20000000000067</v>
      </c>
      <c r="C130" s="62">
        <f t="shared" si="11"/>
        <v>119.33490688425081</v>
      </c>
      <c r="D130" s="62">
        <f t="shared" si="12"/>
        <v>2935.8834208710759</v>
      </c>
      <c r="E130" s="63">
        <f t="shared" si="13"/>
        <v>238.20043256033148</v>
      </c>
      <c r="F130" s="9">
        <f t="shared" si="17"/>
        <v>4.3256033080751877E-4</v>
      </c>
      <c r="G130" s="20"/>
      <c r="H130" s="20"/>
      <c r="I130" s="20"/>
      <c r="J130" s="20"/>
      <c r="K130" s="20"/>
      <c r="L130" s="20"/>
      <c r="M130" s="20"/>
      <c r="Q130" s="52">
        <f t="shared" si="19"/>
        <v>528.19999999999732</v>
      </c>
      <c r="R130" s="29">
        <f t="shared" si="14"/>
        <v>20.876405328512192</v>
      </c>
      <c r="S130" s="29">
        <f t="shared" si="15"/>
        <v>526.99745914715049</v>
      </c>
      <c r="T130" s="75">
        <f t="shared" si="16"/>
        <v>1.2025408528468233</v>
      </c>
    </row>
    <row r="131" spans="2:20" x14ac:dyDescent="0.2">
      <c r="B131" s="62">
        <f t="shared" si="10"/>
        <v>238.10000000000068</v>
      </c>
      <c r="C131" s="62">
        <f t="shared" si="11"/>
        <v>118.96718279669585</v>
      </c>
      <c r="D131" s="62">
        <f t="shared" si="12"/>
        <v>2923.9853325662843</v>
      </c>
      <c r="E131" s="63">
        <f t="shared" si="13"/>
        <v>238.09996653534847</v>
      </c>
      <c r="F131" s="9">
        <f t="shared" si="17"/>
        <v>3.346465220488426E-5</v>
      </c>
      <c r="G131" s="20"/>
      <c r="H131" s="20"/>
      <c r="I131" s="20"/>
      <c r="J131" s="20"/>
      <c r="K131" s="20"/>
      <c r="L131" s="20"/>
      <c r="M131" s="20"/>
      <c r="Q131" s="52">
        <f t="shared" si="19"/>
        <v>528.09999999999729</v>
      </c>
      <c r="R131" s="29">
        <f t="shared" si="14"/>
        <v>20.804037183523178</v>
      </c>
      <c r="S131" s="29">
        <f t="shared" si="15"/>
        <v>526.90419304155887</v>
      </c>
      <c r="T131" s="75">
        <f t="shared" si="16"/>
        <v>1.1958069584384248</v>
      </c>
    </row>
    <row r="132" spans="2:20" x14ac:dyDescent="0.2">
      <c r="B132" s="62">
        <f t="shared" si="10"/>
        <v>238.00000000000068</v>
      </c>
      <c r="C132" s="62">
        <f t="shared" si="11"/>
        <v>118.60009483726753</v>
      </c>
      <c r="D132" s="62">
        <f t="shared" si="12"/>
        <v>2912.1240335323091</v>
      </c>
      <c r="E132" s="63">
        <f t="shared" si="13"/>
        <v>237.99950138732436</v>
      </c>
      <c r="F132" s="9">
        <f t="shared" si="17"/>
        <v>4.9861267632422823E-4</v>
      </c>
      <c r="G132" s="20"/>
      <c r="H132" s="20"/>
      <c r="I132" s="20"/>
      <c r="J132" s="20"/>
      <c r="K132" s="20"/>
      <c r="L132" s="20"/>
      <c r="M132" s="20"/>
      <c r="Q132" s="52">
        <f t="shared" si="19"/>
        <v>527.99999999999727</v>
      </c>
      <c r="R132" s="29">
        <f t="shared" si="14"/>
        <v>20.732658237218857</v>
      </c>
      <c r="S132" s="29">
        <f t="shared" si="15"/>
        <v>526.81181309723581</v>
      </c>
      <c r="T132" s="75">
        <f t="shared" si="16"/>
        <v>1.1881869027614584</v>
      </c>
    </row>
    <row r="133" spans="2:20" x14ac:dyDescent="0.2">
      <c r="B133" s="62">
        <f t="shared" si="10"/>
        <v>237.90000000000069</v>
      </c>
      <c r="C133" s="62">
        <f t="shared" si="11"/>
        <v>118.23364505743666</v>
      </c>
      <c r="D133" s="62">
        <f t="shared" si="12"/>
        <v>2900.2994602319959</v>
      </c>
      <c r="E133" s="63">
        <f t="shared" si="13"/>
        <v>237.89903770188448</v>
      </c>
      <c r="F133" s="9">
        <f t="shared" si="17"/>
        <v>9.62298116206739E-4</v>
      </c>
      <c r="G133" s="20"/>
      <c r="H133" s="20"/>
      <c r="I133" s="20"/>
      <c r="J133" s="20"/>
      <c r="K133" s="20"/>
      <c r="L133" s="20"/>
      <c r="M133" s="20"/>
      <c r="Q133" s="52">
        <f t="shared" si="19"/>
        <v>527.89999999999725</v>
      </c>
      <c r="R133" s="29">
        <f t="shared" si="14"/>
        <v>20.662246078252792</v>
      </c>
      <c r="S133" s="29">
        <f t="shared" si="15"/>
        <v>526.72030328514199</v>
      </c>
      <c r="T133" s="75">
        <f t="shared" si="16"/>
        <v>1.179696714855254</v>
      </c>
    </row>
    <row r="134" spans="2:20" x14ac:dyDescent="0.2">
      <c r="B134" s="62">
        <f t="shared" si="10"/>
        <v>237.80000000000069</v>
      </c>
      <c r="C134" s="62">
        <f t="shared" si="11"/>
        <v>117.86783550378459</v>
      </c>
      <c r="D134" s="62">
        <f t="shared" si="12"/>
        <v>2888.5115488506563</v>
      </c>
      <c r="E134" s="63">
        <f t="shared" si="13"/>
        <v>237.79857605292153</v>
      </c>
      <c r="F134" s="9">
        <f t="shared" si="17"/>
        <v>1.4239470791608255E-3</v>
      </c>
      <c r="G134" s="20"/>
      <c r="H134" s="20"/>
      <c r="I134" s="20"/>
      <c r="J134" s="20"/>
      <c r="K134" s="20"/>
      <c r="L134" s="20"/>
      <c r="M134" s="20"/>
      <c r="Q134" s="52">
        <f t="shared" si="19"/>
        <v>527.79999999999723</v>
      </c>
      <c r="R134" s="29">
        <f t="shared" si="14"/>
        <v>20.592774480581284</v>
      </c>
      <c r="S134" s="29">
        <f t="shared" si="15"/>
        <v>526.62964206710126</v>
      </c>
      <c r="T134" s="75">
        <f t="shared" si="16"/>
        <v>1.1703579328959677</v>
      </c>
    </row>
    <row r="135" spans="2:20" x14ac:dyDescent="0.2">
      <c r="B135" s="62">
        <f t="shared" si="10"/>
        <v>237.7000000000007</v>
      </c>
      <c r="C135" s="62">
        <f t="shared" si="11"/>
        <v>117.50266821823607</v>
      </c>
      <c r="D135" s="62">
        <f t="shared" si="12"/>
        <v>2876.7602353144612</v>
      </c>
      <c r="E135" s="63">
        <f t="shared" si="13"/>
        <v>237.69811700236522</v>
      </c>
      <c r="F135" s="9">
        <f t="shared" si="17"/>
        <v>1.8829976354766131E-3</v>
      </c>
      <c r="G135" s="20"/>
      <c r="H135" s="20"/>
      <c r="I135" s="20"/>
      <c r="J135" s="20"/>
      <c r="K135" s="20"/>
      <c r="L135" s="20"/>
      <c r="M135" s="20"/>
      <c r="Q135" s="52">
        <f t="shared" si="19"/>
        <v>527.6999999999972</v>
      </c>
      <c r="R135" s="29">
        <f t="shared" si="14"/>
        <v>20.524223178625107</v>
      </c>
      <c r="S135" s="29">
        <f t="shared" si="15"/>
        <v>526.53981513660915</v>
      </c>
      <c r="T135" s="75">
        <f t="shared" si="16"/>
        <v>1.1601848633880536</v>
      </c>
    </row>
    <row r="136" spans="2:20" x14ac:dyDescent="0.2">
      <c r="B136" s="62">
        <f t="shared" si="10"/>
        <v>237.6000000000007</v>
      </c>
      <c r="C136" s="62">
        <f t="shared" si="11"/>
        <v>117.13814523340261</v>
      </c>
      <c r="D136" s="62">
        <f t="shared" si="12"/>
        <v>2865.0454552767042</v>
      </c>
      <c r="E136" s="63">
        <f t="shared" si="13"/>
        <v>237.59766109970332</v>
      </c>
      <c r="F136" s="9">
        <f t="shared" si="17"/>
        <v>2.3389002973885908E-3</v>
      </c>
      <c r="G136" s="20"/>
      <c r="H136" s="20"/>
      <c r="I136" s="20"/>
      <c r="J136" s="20"/>
      <c r="K136" s="20"/>
      <c r="L136" s="20"/>
      <c r="M136" s="20"/>
      <c r="Q136" s="52">
        <f t="shared" si="19"/>
        <v>527.59999999999718</v>
      </c>
      <c r="R136" s="29">
        <f t="shared" si="14"/>
        <v>20.456567138433456</v>
      </c>
      <c r="S136" s="29">
        <f t="shared" si="15"/>
        <v>526.45080144088456</v>
      </c>
      <c r="T136" s="75">
        <f t="shared" si="16"/>
        <v>1.1491985591126195</v>
      </c>
    </row>
    <row r="137" spans="2:20" x14ac:dyDescent="0.2">
      <c r="B137" s="62">
        <f t="shared" si="10"/>
        <v>237.50000000000071</v>
      </c>
      <c r="C137" s="62">
        <f t="shared" si="11"/>
        <v>116.77426857956743</v>
      </c>
      <c r="D137" s="62">
        <f t="shared" si="12"/>
        <v>2853.3671441366605</v>
      </c>
      <c r="E137" s="63">
        <f t="shared" si="13"/>
        <v>237.49720888180477</v>
      </c>
      <c r="F137" s="9">
        <f t="shared" si="17"/>
        <v>2.7911181959439091E-3</v>
      </c>
      <c r="G137" s="20"/>
      <c r="H137" s="20"/>
      <c r="I137" s="20"/>
      <c r="J137" s="20"/>
      <c r="K137" s="20"/>
      <c r="L137" s="20"/>
      <c r="M137" s="20"/>
      <c r="Q137" s="52">
        <f t="shared" si="19"/>
        <v>527.49999999999716</v>
      </c>
      <c r="R137" s="29">
        <f t="shared" si="14"/>
        <v>20.389783471822739</v>
      </c>
      <c r="S137" s="29">
        <f t="shared" si="15"/>
        <v>526.36258221272874</v>
      </c>
      <c r="T137" s="75">
        <f t="shared" si="16"/>
        <v>1.1374177872684186</v>
      </c>
    </row>
    <row r="138" spans="2:20" x14ac:dyDescent="0.2">
      <c r="B138" s="62">
        <f t="shared" si="10"/>
        <v>237.40000000000072</v>
      </c>
      <c r="C138" s="62">
        <f t="shared" si="11"/>
        <v>116.41104028026166</v>
      </c>
      <c r="D138" s="62">
        <f t="shared" si="12"/>
        <v>2841.7252370132774</v>
      </c>
      <c r="E138" s="63">
        <f t="shared" si="13"/>
        <v>237.39676087237785</v>
      </c>
      <c r="F138" s="9">
        <f t="shared" si="17"/>
        <v>3.2391276228622701E-3</v>
      </c>
      <c r="G138" s="20"/>
      <c r="H138" s="20"/>
      <c r="I138" s="20"/>
      <c r="J138" s="20"/>
      <c r="K138" s="20"/>
      <c r="L138" s="20"/>
      <c r="M138" s="20"/>
      <c r="Q138" s="52">
        <f t="shared" si="19"/>
        <v>527.39999999999714</v>
      </c>
      <c r="R138" s="29">
        <f t="shared" si="14"/>
        <v>20.323852628469467</v>
      </c>
      <c r="S138" s="29">
        <f t="shared" si="15"/>
        <v>526.27514261797307</v>
      </c>
      <c r="T138" s="75">
        <f t="shared" si="16"/>
        <v>1.1248573820240608</v>
      </c>
    </row>
    <row r="139" spans="2:20" x14ac:dyDescent="0.2">
      <c r="B139" s="62">
        <f t="shared" si="10"/>
        <v>237.30000000000072</v>
      </c>
      <c r="C139" s="62">
        <f t="shared" si="11"/>
        <v>116.04846235191508</v>
      </c>
      <c r="D139" s="62">
        <f t="shared" si="12"/>
        <v>2830.1196687824267</v>
      </c>
      <c r="E139" s="63">
        <f t="shared" si="13"/>
        <v>237.2963175819977</v>
      </c>
      <c r="F139" s="9">
        <f t="shared" si="17"/>
        <v>3.682418003023713E-3</v>
      </c>
      <c r="G139" s="20"/>
      <c r="H139" s="20"/>
      <c r="I139" s="20"/>
      <c r="J139" s="20"/>
      <c r="K139" s="20"/>
      <c r="L139" s="20"/>
      <c r="M139" s="20"/>
      <c r="Q139" s="52">
        <f t="shared" si="19"/>
        <v>527.29999999999711</v>
      </c>
      <c r="R139" s="29">
        <f t="shared" si="14"/>
        <v>20.258751720190048</v>
      </c>
      <c r="S139" s="29">
        <f t="shared" si="15"/>
        <v>526.18846294273169</v>
      </c>
      <c r="T139" s="75">
        <f t="shared" si="16"/>
        <v>1.1115370572654228</v>
      </c>
    </row>
    <row r="140" spans="2:20" x14ac:dyDescent="0.2">
      <c r="B140" s="62">
        <f t="shared" si="10"/>
        <v>237.20000000000073</v>
      </c>
      <c r="C140" s="62">
        <f t="shared" si="11"/>
        <v>115.68653680630086</v>
      </c>
      <c r="D140" s="62">
        <f t="shared" si="12"/>
        <v>2818.5503740601416</v>
      </c>
      <c r="E140" s="63">
        <f t="shared" si="13"/>
        <v>237.19587950769164</v>
      </c>
      <c r="F140" s="9">
        <f t="shared" si="17"/>
        <v>4.1204923090845114E-3</v>
      </c>
      <c r="G140" s="20"/>
      <c r="H140" s="20"/>
      <c r="I140" s="20"/>
      <c r="J140" s="20"/>
      <c r="K140" s="20"/>
      <c r="L140" s="20"/>
      <c r="M140" s="20"/>
      <c r="Q140" s="52">
        <f t="shared" si="19"/>
        <v>527.19999999999709</v>
      </c>
      <c r="R140" s="29">
        <f t="shared" si="14"/>
        <v>20.194458335638046</v>
      </c>
      <c r="S140" s="29">
        <f t="shared" si="15"/>
        <v>526.1025236205088</v>
      </c>
      <c r="T140" s="75">
        <f t="shared" si="16"/>
        <v>1.0974763794882847</v>
      </c>
    </row>
    <row r="141" spans="2:20" x14ac:dyDescent="0.2">
      <c r="B141" s="62">
        <f t="shared" ref="B141:B204" si="20">+B140-0.1</f>
        <v>237.10000000000073</v>
      </c>
      <c r="C141" s="62">
        <f t="shared" ref="C141:C204" si="21">$D$7*(B141)^6+$E$7*(B141)^5+$F$7*(B141)^4+$G$7*(B141)^3+$H$7*(B141)^2+$I$7*(B141)+$J$7</f>
        <v>115.32526564599539</v>
      </c>
      <c r="D141" s="62">
        <f t="shared" ref="D141:D204" si="22">$D$5*B141^6+$E$5*B141^5+$F$5*B141^4+$G$5*B141^3+$H$5*B141^2+$I$5*B141+$J$5</f>
        <v>2807.0172871960967</v>
      </c>
      <c r="E141" s="63">
        <f t="shared" ref="E141:E204" si="23">(+$D$6*D141^6+$E$6*D141^5+$F$6*D141^4+$G$6*D141^3+$H$6*D141^2+$I$6*D141+$J$6)</f>
        <v>237.09544713263207</v>
      </c>
      <c r="F141" s="9">
        <f t="shared" si="17"/>
        <v>4.5528673686590082E-3</v>
      </c>
      <c r="G141" s="20"/>
      <c r="H141" s="20"/>
      <c r="I141" s="20"/>
      <c r="J141" s="20"/>
      <c r="K141" s="20"/>
      <c r="L141" s="20"/>
      <c r="M141" s="20"/>
      <c r="Q141" s="52">
        <f t="shared" si="19"/>
        <v>527.09999999999707</v>
      </c>
      <c r="R141" s="29">
        <f t="shared" ref="R141:R204" si="24">$S$5*Q141^6+$T$5*Q141^5+$U$5*Q141^4+$V$5*Q141^3+$W$5*Q141^2+$X$5*Q141+$Y$5</f>
        <v>20.130951970815659</v>
      </c>
      <c r="S141" s="29">
        <f t="shared" ref="S141:S204" si="25">(+$S$6*R141^6+$T$6*R141^5+$U$6*R141^4+$V$6*R141^3+$W$6*R141^2+$X$6*R141+$Y$6)</f>
        <v>526.01730717324517</v>
      </c>
      <c r="T141" s="75">
        <f t="shared" ref="T141:T204" si="26">ABS(Q141-S141)</f>
        <v>1.0826928267518952</v>
      </c>
    </row>
    <row r="142" spans="2:20" x14ac:dyDescent="0.2">
      <c r="B142" s="62">
        <f t="shared" si="20"/>
        <v>237.00000000000074</v>
      </c>
      <c r="C142" s="62">
        <f t="shared" si="21"/>
        <v>114.96465087031538</v>
      </c>
      <c r="D142" s="62">
        <f t="shared" si="22"/>
        <v>2795.5203423041094</v>
      </c>
      <c r="E142" s="63">
        <f t="shared" si="23"/>
        <v>236.99502092617303</v>
      </c>
      <c r="F142" s="9">
        <f t="shared" ref="F142:F205" si="27">ABS(B142-E142)</f>
        <v>4.9790738277124547E-3</v>
      </c>
      <c r="G142" s="20"/>
      <c r="H142" s="20"/>
      <c r="I142" s="20"/>
      <c r="J142" s="20"/>
      <c r="K142" s="20"/>
      <c r="L142" s="20"/>
      <c r="M142" s="20"/>
      <c r="Q142" s="52">
        <f t="shared" si="19"/>
        <v>526.99999999999704</v>
      </c>
      <c r="R142" s="29">
        <f t="shared" si="24"/>
        <v>20.068210929632187</v>
      </c>
      <c r="S142" s="29">
        <f t="shared" si="25"/>
        <v>525.93279408249123</v>
      </c>
      <c r="T142" s="75">
        <f t="shared" si="26"/>
        <v>1.0672059175058166</v>
      </c>
    </row>
    <row r="143" spans="2:20" x14ac:dyDescent="0.2">
      <c r="B143" s="62">
        <f t="shared" si="20"/>
        <v>236.90000000000074</v>
      </c>
      <c r="C143" s="62">
        <f t="shared" si="21"/>
        <v>114.60469446996285</v>
      </c>
      <c r="D143" s="62">
        <f t="shared" si="22"/>
        <v>2784.0594732288446</v>
      </c>
      <c r="E143" s="63">
        <f t="shared" si="23"/>
        <v>236.8946013433513</v>
      </c>
      <c r="F143" s="9">
        <f t="shared" si="27"/>
        <v>5.3986566494472754E-3</v>
      </c>
      <c r="G143" s="20"/>
      <c r="H143" s="20"/>
      <c r="I143" s="20"/>
      <c r="J143" s="20"/>
      <c r="K143" s="20"/>
      <c r="L143" s="20"/>
      <c r="M143" s="20"/>
      <c r="Q143" s="52">
        <f t="shared" si="19"/>
        <v>526.89999999999702</v>
      </c>
      <c r="R143" s="29">
        <f t="shared" si="24"/>
        <v>20.00621685385704</v>
      </c>
      <c r="S143" s="29">
        <f t="shared" si="25"/>
        <v>525.84896890003233</v>
      </c>
      <c r="T143" s="75">
        <f t="shared" si="26"/>
        <v>1.051031099964689</v>
      </c>
    </row>
    <row r="144" spans="2:20" x14ac:dyDescent="0.2">
      <c r="B144" s="62">
        <f t="shared" si="20"/>
        <v>236.80000000000075</v>
      </c>
      <c r="C144" s="62">
        <f t="shared" si="21"/>
        <v>114.2453984295862</v>
      </c>
      <c r="D144" s="62">
        <f t="shared" si="22"/>
        <v>2772.6346135795757</v>
      </c>
      <c r="E144" s="63">
        <f t="shared" si="23"/>
        <v>236.79418882499226</v>
      </c>
      <c r="F144" s="9">
        <f t="shared" si="27"/>
        <v>5.8111750084890446E-3</v>
      </c>
      <c r="G144" s="20"/>
      <c r="H144" s="20"/>
      <c r="I144" s="20"/>
      <c r="J144" s="20"/>
      <c r="K144" s="20"/>
      <c r="L144" s="20"/>
      <c r="M144" s="20"/>
      <c r="Q144" s="52">
        <f t="shared" si="19"/>
        <v>526.799999999997</v>
      </c>
      <c r="R144" s="29">
        <f t="shared" si="24"/>
        <v>19.9449482858181</v>
      </c>
      <c r="S144" s="29">
        <f t="shared" si="25"/>
        <v>525.7658115838999</v>
      </c>
      <c r="T144" s="75">
        <f t="shared" si="26"/>
        <v>1.0341884160970949</v>
      </c>
    </row>
    <row r="145" spans="2:20" x14ac:dyDescent="0.2">
      <c r="B145" s="62">
        <f t="shared" si="20"/>
        <v>236.70000000000076</v>
      </c>
      <c r="C145" s="62">
        <f t="shared" si="21"/>
        <v>113.88676472638326</v>
      </c>
      <c r="D145" s="62">
        <f t="shared" si="22"/>
        <v>2761.2456967122562</v>
      </c>
      <c r="E145" s="63">
        <f t="shared" si="23"/>
        <v>236.69378379738311</v>
      </c>
      <c r="F145" s="9">
        <f t="shared" si="27"/>
        <v>6.2162026176508789E-3</v>
      </c>
      <c r="G145" s="20"/>
      <c r="H145" s="20"/>
      <c r="I145" s="20"/>
      <c r="J145" s="20"/>
      <c r="K145" s="20"/>
      <c r="L145" s="20"/>
      <c r="M145" s="20"/>
      <c r="Q145" s="52">
        <f t="shared" si="19"/>
        <v>526.69999999999698</v>
      </c>
      <c r="R145" s="29">
        <f t="shared" si="24"/>
        <v>19.884384721517563</v>
      </c>
      <c r="S145" s="29">
        <f t="shared" si="25"/>
        <v>525.68330295520991</v>
      </c>
      <c r="T145" s="75">
        <f t="shared" si="26"/>
        <v>1.0166970447870654</v>
      </c>
    </row>
    <row r="146" spans="2:20" x14ac:dyDescent="0.2">
      <c r="B146" s="62">
        <f t="shared" si="20"/>
        <v>236.60000000000076</v>
      </c>
      <c r="C146" s="62">
        <f t="shared" si="21"/>
        <v>113.52879533126543</v>
      </c>
      <c r="D146" s="62">
        <f t="shared" si="22"/>
        <v>2749.8926557388331</v>
      </c>
      <c r="E146" s="63">
        <f t="shared" si="23"/>
        <v>236.59338667220328</v>
      </c>
      <c r="F146" s="9">
        <f t="shared" si="27"/>
        <v>6.6133277974813609E-3</v>
      </c>
      <c r="G146" s="20"/>
      <c r="H146" s="20"/>
      <c r="I146" s="20"/>
      <c r="J146" s="20"/>
      <c r="K146" s="20"/>
      <c r="L146" s="20"/>
      <c r="M146" s="20"/>
      <c r="Q146" s="52">
        <f t="shared" si="19"/>
        <v>526.59999999999695</v>
      </c>
      <c r="R146" s="29">
        <f t="shared" si="24"/>
        <v>19.824507564306259</v>
      </c>
      <c r="S146" s="29">
        <f t="shared" si="25"/>
        <v>525.60142603271822</v>
      </c>
      <c r="T146" s="75">
        <f t="shared" si="26"/>
        <v>0.99857396727873038</v>
      </c>
    </row>
    <row r="147" spans="2:20" x14ac:dyDescent="0.2">
      <c r="B147" s="62">
        <f t="shared" si="20"/>
        <v>236.50000000000077</v>
      </c>
      <c r="C147" s="62">
        <f t="shared" si="21"/>
        <v>113.17149220746069</v>
      </c>
      <c r="D147" s="62">
        <f t="shared" si="22"/>
        <v>2738.575423532835</v>
      </c>
      <c r="E147" s="63">
        <f t="shared" si="23"/>
        <v>236.49299784644086</v>
      </c>
      <c r="F147" s="9">
        <f t="shared" si="27"/>
        <v>7.0021535599096296E-3</v>
      </c>
      <c r="G147" s="20"/>
      <c r="H147" s="20"/>
      <c r="I147" s="20"/>
      <c r="J147" s="20"/>
      <c r="K147" s="20"/>
      <c r="L147" s="20"/>
      <c r="M147" s="20"/>
      <c r="Q147" s="52">
        <f t="shared" si="19"/>
        <v>526.49999999999693</v>
      </c>
      <c r="R147" s="29">
        <f t="shared" si="24"/>
        <v>19.765296787023544</v>
      </c>
      <c r="S147" s="29">
        <f t="shared" si="25"/>
        <v>525.52016149491567</v>
      </c>
      <c r="T147" s="75">
        <f t="shared" si="26"/>
        <v>0.97983850508126125</v>
      </c>
    </row>
    <row r="148" spans="2:20" x14ac:dyDescent="0.2">
      <c r="B148" s="62">
        <f t="shared" si="20"/>
        <v>236.40000000000077</v>
      </c>
      <c r="C148" s="62">
        <f t="shared" si="21"/>
        <v>112.81485731051362</v>
      </c>
      <c r="D148" s="62">
        <f t="shared" si="22"/>
        <v>2727.293932724715</v>
      </c>
      <c r="E148" s="63">
        <f t="shared" si="23"/>
        <v>236.39261770223558</v>
      </c>
      <c r="F148" s="9">
        <f t="shared" si="27"/>
        <v>7.3822977651900601E-3</v>
      </c>
      <c r="G148" s="20"/>
      <c r="H148" s="20"/>
      <c r="I148" s="20"/>
      <c r="J148" s="20"/>
      <c r="K148" s="20"/>
      <c r="L148" s="20"/>
      <c r="M148" s="20"/>
      <c r="Q148" s="52">
        <f t="shared" si="19"/>
        <v>526.39999999999691</v>
      </c>
      <c r="R148" s="29">
        <f t="shared" si="24"/>
        <v>19.706735223531723</v>
      </c>
      <c r="S148" s="29">
        <f t="shared" si="25"/>
        <v>525.43949356947223</v>
      </c>
      <c r="T148" s="75">
        <f t="shared" si="26"/>
        <v>0.96050643052467422</v>
      </c>
    </row>
    <row r="149" spans="2:20" x14ac:dyDescent="0.2">
      <c r="B149" s="62">
        <f t="shared" si="20"/>
        <v>236.30000000000078</v>
      </c>
      <c r="C149" s="62">
        <f t="shared" si="21"/>
        <v>112.4588925892167</v>
      </c>
      <c r="D149" s="62">
        <f t="shared" si="22"/>
        <v>2716.0481157027825</v>
      </c>
      <c r="E149" s="63">
        <f t="shared" si="23"/>
        <v>236.29224660678824</v>
      </c>
      <c r="F149" s="9">
        <f t="shared" si="27"/>
        <v>7.7533932125390947E-3</v>
      </c>
      <c r="G149" s="20"/>
      <c r="H149" s="20"/>
      <c r="I149" s="20"/>
      <c r="J149" s="20"/>
      <c r="K149" s="20"/>
      <c r="L149" s="20"/>
      <c r="M149" s="20"/>
      <c r="Q149" s="52">
        <f t="shared" si="19"/>
        <v>526.29999999999688</v>
      </c>
      <c r="R149" s="29">
        <f t="shared" si="24"/>
        <v>19.648800700902939</v>
      </c>
      <c r="S149" s="29">
        <f t="shared" si="25"/>
        <v>525.35939921095371</v>
      </c>
      <c r="T149" s="75">
        <f t="shared" si="26"/>
        <v>0.94060078904317379</v>
      </c>
    </row>
    <row r="150" spans="2:20" x14ac:dyDescent="0.2">
      <c r="B150" s="62">
        <f t="shared" si="20"/>
        <v>236.20000000000078</v>
      </c>
      <c r="C150" s="62">
        <f t="shared" si="21"/>
        <v>112.10359998607601</v>
      </c>
      <c r="D150" s="62">
        <f t="shared" si="22"/>
        <v>2704.8379046197224</v>
      </c>
      <c r="E150" s="63">
        <f t="shared" si="23"/>
        <v>236.19188491233615</v>
      </c>
      <c r="F150" s="9">
        <f t="shared" si="27"/>
        <v>8.1150876646347569E-3</v>
      </c>
      <c r="G150" s="20"/>
      <c r="H150" s="20"/>
      <c r="I150" s="20"/>
      <c r="J150" s="20"/>
      <c r="K150" s="20"/>
      <c r="L150" s="20"/>
      <c r="M150" s="20"/>
      <c r="Q150" s="52">
        <f t="shared" si="19"/>
        <v>526.19999999999686</v>
      </c>
      <c r="R150" s="29">
        <f t="shared" si="24"/>
        <v>19.591478675603867</v>
      </c>
      <c r="S150" s="29">
        <f t="shared" si="25"/>
        <v>525.27986554263668</v>
      </c>
      <c r="T150" s="75">
        <f t="shared" si="26"/>
        <v>0.92013445736017729</v>
      </c>
    </row>
    <row r="151" spans="2:20" x14ac:dyDescent="0.2">
      <c r="B151" s="62">
        <f t="shared" si="20"/>
        <v>236.10000000000079</v>
      </c>
      <c r="C151" s="62">
        <f t="shared" si="21"/>
        <v>111.74898143195605</v>
      </c>
      <c r="D151" s="62">
        <f t="shared" si="22"/>
        <v>2693.6632314035378</v>
      </c>
      <c r="E151" s="63">
        <f t="shared" si="23"/>
        <v>236.09153295618552</v>
      </c>
      <c r="F151" s="9">
        <f t="shared" si="27"/>
        <v>8.4670438152727456E-3</v>
      </c>
      <c r="G151" s="20"/>
      <c r="H151" s="20"/>
      <c r="I151" s="20"/>
      <c r="J151" s="20"/>
      <c r="K151" s="20"/>
      <c r="L151" s="20"/>
      <c r="M151" s="20"/>
      <c r="Q151" s="52">
        <f t="shared" si="19"/>
        <v>526.09999999999684</v>
      </c>
      <c r="R151" s="29">
        <f t="shared" si="24"/>
        <v>19.534749120473862</v>
      </c>
      <c r="S151" s="29">
        <f t="shared" si="25"/>
        <v>525.2008717571083</v>
      </c>
      <c r="T151" s="75">
        <f t="shared" si="26"/>
        <v>0.89912824288853699</v>
      </c>
    </row>
    <row r="152" spans="2:20" x14ac:dyDescent="0.2">
      <c r="B152" s="62">
        <f t="shared" si="20"/>
        <v>236.0000000000008</v>
      </c>
      <c r="C152" s="62">
        <f t="shared" si="21"/>
        <v>111.39503885422891</v>
      </c>
      <c r="D152" s="62">
        <f t="shared" si="22"/>
        <v>2682.5240277382254</v>
      </c>
      <c r="E152" s="63">
        <f t="shared" si="23"/>
        <v>235.99119106048749</v>
      </c>
      <c r="F152" s="9">
        <f t="shared" si="27"/>
        <v>8.8089395133010839E-3</v>
      </c>
      <c r="G152" s="20"/>
      <c r="H152" s="20"/>
      <c r="I152" s="20"/>
      <c r="J152" s="20"/>
      <c r="K152" s="20"/>
      <c r="L152" s="20"/>
      <c r="M152" s="20"/>
      <c r="Q152" s="52">
        <f t="shared" si="19"/>
        <v>525.99999999999682</v>
      </c>
      <c r="R152" s="29">
        <f t="shared" si="24"/>
        <v>19.478594869375229</v>
      </c>
      <c r="S152" s="29">
        <f t="shared" si="25"/>
        <v>525.12240066397919</v>
      </c>
      <c r="T152" s="75">
        <f t="shared" si="26"/>
        <v>0.87759933601762441</v>
      </c>
    </row>
    <row r="153" spans="2:20" x14ac:dyDescent="0.2">
      <c r="B153" s="62">
        <f t="shared" si="20"/>
        <v>235.9000000000008</v>
      </c>
      <c r="C153" s="62">
        <f t="shared" si="21"/>
        <v>111.0417741707206</v>
      </c>
      <c r="D153" s="62">
        <f t="shared" si="22"/>
        <v>2671.42022508636</v>
      </c>
      <c r="E153" s="63">
        <f t="shared" si="23"/>
        <v>235.89085953240536</v>
      </c>
      <c r="F153" s="9">
        <f t="shared" si="27"/>
        <v>9.1404675954436243E-3</v>
      </c>
      <c r="G153" s="20"/>
      <c r="H153" s="20"/>
      <c r="I153" s="20"/>
      <c r="J153" s="20"/>
      <c r="K153" s="20"/>
      <c r="L153" s="20"/>
      <c r="M153" s="20"/>
      <c r="Q153" s="52">
        <f t="shared" si="19"/>
        <v>525.89999999999679</v>
      </c>
      <c r="R153" s="29">
        <f t="shared" si="24"/>
        <v>19.422997325658798</v>
      </c>
      <c r="S153" s="29">
        <f t="shared" si="25"/>
        <v>525.04443273409856</v>
      </c>
      <c r="T153" s="75">
        <f t="shared" si="26"/>
        <v>0.85556726589823029</v>
      </c>
    </row>
    <row r="154" spans="2:20" x14ac:dyDescent="0.2">
      <c r="B154" s="62">
        <f t="shared" si="20"/>
        <v>235.80000000000081</v>
      </c>
      <c r="C154" s="62">
        <f t="shared" si="21"/>
        <v>110.68918929017673</v>
      </c>
      <c r="D154" s="62">
        <f t="shared" si="22"/>
        <v>2660.3517546776857</v>
      </c>
      <c r="E154" s="63">
        <f t="shared" si="23"/>
        <v>235.79053866399079</v>
      </c>
      <c r="F154" s="9">
        <f t="shared" si="27"/>
        <v>9.4613360100197497E-3</v>
      </c>
      <c r="G154" s="20"/>
      <c r="H154" s="20"/>
      <c r="I154" s="20"/>
      <c r="J154" s="20"/>
      <c r="K154" s="20"/>
      <c r="L154" s="20"/>
      <c r="M154" s="20"/>
      <c r="Q154" s="52">
        <f t="shared" si="19"/>
        <v>525.79999999999677</v>
      </c>
      <c r="R154" s="29">
        <f t="shared" si="24"/>
        <v>19.367941945791245</v>
      </c>
      <c r="S154" s="29">
        <f t="shared" si="25"/>
        <v>524.96695379686776</v>
      </c>
      <c r="T154" s="75">
        <f t="shared" si="26"/>
        <v>0.83304620312901534</v>
      </c>
    </row>
    <row r="155" spans="2:20" x14ac:dyDescent="0.2">
      <c r="B155" s="62">
        <f t="shared" si="20"/>
        <v>235.70000000000081</v>
      </c>
      <c r="C155" s="62">
        <f t="shared" si="21"/>
        <v>110.33728611435799</v>
      </c>
      <c r="D155" s="62">
        <f t="shared" si="22"/>
        <v>2649.3185475202918</v>
      </c>
      <c r="E155" s="63">
        <f t="shared" si="23"/>
        <v>235.69022873227777</v>
      </c>
      <c r="F155" s="9">
        <f t="shared" si="27"/>
        <v>9.7712677230390454E-3</v>
      </c>
      <c r="G155" s="20"/>
      <c r="H155" s="20"/>
      <c r="I155" s="20"/>
      <c r="J155" s="20"/>
      <c r="K155" s="20"/>
      <c r="L155" s="20"/>
      <c r="M155" s="20"/>
      <c r="Q155" s="52">
        <f t="shared" si="19"/>
        <v>525.69999999999675</v>
      </c>
      <c r="R155" s="29">
        <f t="shared" si="24"/>
        <v>19.313409894704819</v>
      </c>
      <c r="S155" s="29">
        <f t="shared" si="25"/>
        <v>524.88994333685571</v>
      </c>
      <c r="T155" s="75">
        <f t="shared" si="26"/>
        <v>0.81005666314104019</v>
      </c>
    </row>
    <row r="156" spans="2:20" x14ac:dyDescent="0.2">
      <c r="B156" s="62">
        <f t="shared" si="20"/>
        <v>235.60000000000082</v>
      </c>
      <c r="C156" s="62">
        <f t="shared" si="21"/>
        <v>109.98606653804018</v>
      </c>
      <c r="D156" s="62">
        <f t="shared" si="22"/>
        <v>2638.3205343894369</v>
      </c>
      <c r="E156" s="63">
        <f t="shared" si="23"/>
        <v>235.5899299991878</v>
      </c>
      <c r="F156" s="9">
        <f t="shared" si="27"/>
        <v>1.0070000813016122E-2</v>
      </c>
      <c r="G156" s="20"/>
      <c r="H156" s="20"/>
      <c r="I156" s="20"/>
      <c r="J156" s="20"/>
      <c r="K156" s="20"/>
      <c r="L156" s="20"/>
      <c r="M156" s="20"/>
      <c r="Q156" s="52">
        <f t="shared" si="19"/>
        <v>525.59999999999673</v>
      </c>
      <c r="R156" s="29">
        <f t="shared" si="24"/>
        <v>19.2593854367733</v>
      </c>
      <c r="S156" s="29">
        <f t="shared" si="25"/>
        <v>524.81338488204301</v>
      </c>
      <c r="T156" s="75">
        <f t="shared" si="26"/>
        <v>0.78661511795371553</v>
      </c>
    </row>
    <row r="157" spans="2:20" x14ac:dyDescent="0.2">
      <c r="B157" s="62">
        <f t="shared" si="20"/>
        <v>235.50000000000082</v>
      </c>
      <c r="C157" s="62">
        <f t="shared" si="21"/>
        <v>109.63553244435752</v>
      </c>
      <c r="D157" s="62">
        <f t="shared" si="22"/>
        <v>2627.3576458545576</v>
      </c>
      <c r="E157" s="63">
        <f t="shared" si="23"/>
        <v>235.48964271179563</v>
      </c>
      <c r="F157" s="9">
        <f t="shared" si="27"/>
        <v>1.0357288205199211E-2</v>
      </c>
      <c r="G157" s="20"/>
      <c r="H157" s="20"/>
      <c r="I157" s="20"/>
      <c r="J157" s="20"/>
      <c r="K157" s="20"/>
      <c r="L157" s="20"/>
      <c r="M157" s="20"/>
      <c r="Q157" s="52">
        <f t="shared" si="19"/>
        <v>525.4999999999967</v>
      </c>
      <c r="R157" s="29">
        <f t="shared" si="24"/>
        <v>19.205851405858994</v>
      </c>
      <c r="S157" s="29">
        <f t="shared" si="25"/>
        <v>524.73725962864864</v>
      </c>
      <c r="T157" s="75">
        <f t="shared" si="26"/>
        <v>0.76274037134805894</v>
      </c>
    </row>
    <row r="158" spans="2:20" x14ac:dyDescent="0.2">
      <c r="B158" s="62">
        <f t="shared" si="20"/>
        <v>235.40000000000083</v>
      </c>
      <c r="C158" s="62">
        <f t="shared" si="21"/>
        <v>109.28568571120559</v>
      </c>
      <c r="D158" s="62">
        <f t="shared" si="22"/>
        <v>2616.4298122492328</v>
      </c>
      <c r="E158" s="63">
        <f t="shared" si="23"/>
        <v>235.38936710208768</v>
      </c>
      <c r="F158" s="9">
        <f t="shared" si="27"/>
        <v>1.0632897913154693E-2</v>
      </c>
      <c r="G158" s="20"/>
      <c r="H158" s="20"/>
      <c r="I158" s="20"/>
      <c r="J158" s="20"/>
      <c r="K158" s="20"/>
      <c r="L158" s="20"/>
      <c r="M158" s="20"/>
      <c r="Q158" s="52">
        <f t="shared" si="19"/>
        <v>525.39999999999668</v>
      </c>
      <c r="R158" s="29">
        <f t="shared" si="24"/>
        <v>19.152793020009995</v>
      </c>
      <c r="S158" s="29">
        <f t="shared" si="25"/>
        <v>524.66155185999071</v>
      </c>
      <c r="T158" s="75">
        <f t="shared" si="26"/>
        <v>0.73844814000597125</v>
      </c>
    </row>
    <row r="159" spans="2:20" x14ac:dyDescent="0.2">
      <c r="B159" s="62">
        <f t="shared" si="20"/>
        <v>235.30000000000084</v>
      </c>
      <c r="C159" s="62">
        <f t="shared" si="21"/>
        <v>108.93652820553689</v>
      </c>
      <c r="D159" s="62">
        <f t="shared" si="22"/>
        <v>2605.5369637012191</v>
      </c>
      <c r="E159" s="63">
        <f t="shared" si="23"/>
        <v>235.28910338728122</v>
      </c>
      <c r="F159" s="9">
        <f t="shared" si="27"/>
        <v>1.0896612719619725E-2</v>
      </c>
      <c r="G159" s="20"/>
      <c r="H159" s="20"/>
      <c r="I159" s="20"/>
      <c r="J159" s="20"/>
      <c r="K159" s="20"/>
      <c r="L159" s="20"/>
      <c r="M159" s="20"/>
      <c r="Q159" s="52">
        <f t="shared" si="19"/>
        <v>525.29999999999666</v>
      </c>
      <c r="R159" s="29">
        <f t="shared" si="24"/>
        <v>19.100191682577133</v>
      </c>
      <c r="S159" s="29">
        <f t="shared" si="25"/>
        <v>524.58624011550762</v>
      </c>
      <c r="T159" s="75">
        <f t="shared" si="26"/>
        <v>0.71375988448903627</v>
      </c>
    </row>
    <row r="160" spans="2:20" x14ac:dyDescent="0.2">
      <c r="B160" s="62">
        <f t="shared" si="20"/>
        <v>235.20000000000084</v>
      </c>
      <c r="C160" s="62">
        <f t="shared" si="21"/>
        <v>108.58806178650411</v>
      </c>
      <c r="D160" s="62">
        <f t="shared" si="22"/>
        <v>2594.6790301177825</v>
      </c>
      <c r="E160" s="63">
        <f t="shared" si="23"/>
        <v>235.18885176974712</v>
      </c>
      <c r="F160" s="9">
        <f t="shared" si="27"/>
        <v>1.1148230253724023E-2</v>
      </c>
      <c r="G160" s="20"/>
      <c r="H160" s="20"/>
      <c r="I160" s="20"/>
      <c r="J160" s="20"/>
      <c r="K160" s="20"/>
      <c r="L160" s="20"/>
      <c r="M160" s="20"/>
      <c r="Q160" s="52">
        <f t="shared" si="19"/>
        <v>525.19999999999663</v>
      </c>
      <c r="R160" s="29">
        <f t="shared" si="24"/>
        <v>19.048037379980087</v>
      </c>
      <c r="S160" s="29">
        <f t="shared" si="25"/>
        <v>524.51131493999605</v>
      </c>
      <c r="T160" s="75">
        <f t="shared" si="26"/>
        <v>0.68868506000058005</v>
      </c>
    </row>
    <row r="161" spans="2:20" x14ac:dyDescent="0.2">
      <c r="B161" s="62">
        <f t="shared" si="20"/>
        <v>235.10000000000085</v>
      </c>
      <c r="C161" s="62">
        <f t="shared" si="21"/>
        <v>108.24028830511088</v>
      </c>
      <c r="D161" s="62">
        <f t="shared" si="22"/>
        <v>2583.8559411910537</v>
      </c>
      <c r="E161" s="63">
        <f t="shared" si="23"/>
        <v>235.08861243712602</v>
      </c>
      <c r="F161" s="9">
        <f t="shared" si="27"/>
        <v>1.1387562874830337E-2</v>
      </c>
      <c r="G161" s="20"/>
      <c r="H161" s="20"/>
      <c r="I161" s="20"/>
      <c r="J161" s="20"/>
      <c r="K161" s="20"/>
      <c r="L161" s="20"/>
      <c r="M161" s="20"/>
      <c r="Q161" s="52">
        <f t="shared" si="19"/>
        <v>525.09999999999661</v>
      </c>
      <c r="R161" s="29">
        <f t="shared" si="24"/>
        <v>18.996308416128159</v>
      </c>
      <c r="S161" s="29">
        <f t="shared" si="25"/>
        <v>524.43674983173469</v>
      </c>
      <c r="T161" s="75">
        <f t="shared" si="26"/>
        <v>0.66325016826192496</v>
      </c>
    </row>
    <row r="162" spans="2:20" x14ac:dyDescent="0.2">
      <c r="B162" s="62">
        <f t="shared" si="20"/>
        <v>235.00000000000085</v>
      </c>
      <c r="C162" s="62">
        <f t="shared" si="21"/>
        <v>107.89320960211626</v>
      </c>
      <c r="D162" s="62">
        <f t="shared" si="22"/>
        <v>2573.0676264054782</v>
      </c>
      <c r="E162" s="63">
        <f t="shared" si="23"/>
        <v>234.98838556247682</v>
      </c>
      <c r="F162" s="9">
        <f t="shared" si="27"/>
        <v>1.1614437524031018E-2</v>
      </c>
      <c r="G162" s="20"/>
      <c r="H162" s="20"/>
      <c r="I162" s="20"/>
      <c r="J162" s="20"/>
      <c r="K162" s="20"/>
      <c r="L162" s="20"/>
      <c r="M162" s="20"/>
      <c r="Q162" s="52">
        <f t="shared" si="19"/>
        <v>524.99999999999659</v>
      </c>
      <c r="R162" s="29">
        <f t="shared" si="24"/>
        <v>18.944994539022446</v>
      </c>
      <c r="S162" s="29">
        <f t="shared" si="25"/>
        <v>524.36253446427702</v>
      </c>
      <c r="T162" s="75">
        <f t="shared" si="26"/>
        <v>0.63746553571957065</v>
      </c>
    </row>
    <row r="163" spans="2:20" x14ac:dyDescent="0.2">
      <c r="B163" s="62">
        <f t="shared" si="20"/>
        <v>234.90000000000086</v>
      </c>
      <c r="C163" s="62">
        <f t="shared" si="21"/>
        <v>107.54682751013024</v>
      </c>
      <c r="D163" s="62">
        <f t="shared" si="22"/>
        <v>2562.3140150359541</v>
      </c>
      <c r="E163" s="63">
        <f t="shared" si="23"/>
        <v>234.88817130434853</v>
      </c>
      <c r="F163" s="9">
        <f t="shared" si="27"/>
        <v>1.182869565232636E-2</v>
      </c>
      <c r="G163" s="20"/>
      <c r="H163" s="20"/>
      <c r="I163" s="20"/>
      <c r="J163" s="20"/>
      <c r="K163" s="20"/>
      <c r="L163" s="20"/>
      <c r="M163" s="20"/>
      <c r="Q163" s="52">
        <f t="shared" si="19"/>
        <v>524.89999999999657</v>
      </c>
      <c r="R163" s="29">
        <f t="shared" si="24"/>
        <v>18.894080489873886</v>
      </c>
      <c r="S163" s="29">
        <f t="shared" si="25"/>
        <v>524.28865105192983</v>
      </c>
      <c r="T163" s="75">
        <f t="shared" si="26"/>
        <v>0.61134894806673401</v>
      </c>
    </row>
    <row r="164" spans="2:20" x14ac:dyDescent="0.2">
      <c r="B164" s="62">
        <f t="shared" si="20"/>
        <v>234.80000000000086</v>
      </c>
      <c r="C164" s="62">
        <f t="shared" si="21"/>
        <v>107.20114385291527</v>
      </c>
      <c r="D164" s="62">
        <f t="shared" si="22"/>
        <v>2551.5950361469004</v>
      </c>
      <c r="E164" s="63">
        <f t="shared" si="23"/>
        <v>234.78796980687133</v>
      </c>
      <c r="F164" s="9">
        <f t="shared" si="27"/>
        <v>1.2030193129533018E-2</v>
      </c>
      <c r="G164" s="20"/>
      <c r="H164" s="20"/>
      <c r="I164" s="20"/>
      <c r="J164" s="20"/>
      <c r="K164" s="20"/>
      <c r="L164" s="20"/>
      <c r="M164" s="20"/>
      <c r="Q164" s="52">
        <f t="shared" si="19"/>
        <v>524.79999999999654</v>
      </c>
      <c r="R164" s="29">
        <f t="shared" si="24"/>
        <v>18.843550533056259</v>
      </c>
      <c r="S164" s="29">
        <f t="shared" si="25"/>
        <v>524.21508083564186</v>
      </c>
      <c r="T164" s="75">
        <f t="shared" si="26"/>
        <v>0.58491916435468738</v>
      </c>
    </row>
    <row r="165" spans="2:20" x14ac:dyDescent="0.2">
      <c r="B165" s="62">
        <f t="shared" si="20"/>
        <v>234.70000000000087</v>
      </c>
      <c r="C165" s="62">
        <f t="shared" si="21"/>
        <v>106.8561604423594</v>
      </c>
      <c r="D165" s="62">
        <f t="shared" si="22"/>
        <v>2540.9106186013378</v>
      </c>
      <c r="E165" s="63">
        <f t="shared" si="23"/>
        <v>234.68778119995031</v>
      </c>
      <c r="F165" s="9">
        <f t="shared" si="27"/>
        <v>1.221880005056164E-2</v>
      </c>
      <c r="G165" s="20"/>
      <c r="H165" s="20"/>
      <c r="I165" s="20"/>
      <c r="J165" s="20"/>
      <c r="K165" s="20"/>
      <c r="L165" s="20"/>
      <c r="M165" s="20"/>
      <c r="Q165" s="52">
        <f t="shared" si="19"/>
        <v>524.69999999999652</v>
      </c>
      <c r="R165" s="29">
        <f t="shared" si="24"/>
        <v>18.793390840291977</v>
      </c>
      <c r="S165" s="29">
        <f t="shared" si="25"/>
        <v>524.14180756062717</v>
      </c>
      <c r="T165" s="75">
        <f t="shared" si="26"/>
        <v>0.55819243936934981</v>
      </c>
    </row>
    <row r="166" spans="2:20" x14ac:dyDescent="0.2">
      <c r="B166" s="62">
        <f t="shared" si="20"/>
        <v>234.60000000000088</v>
      </c>
      <c r="C166" s="62">
        <f t="shared" si="21"/>
        <v>106.51187908452994</v>
      </c>
      <c r="D166" s="62">
        <f t="shared" si="22"/>
        <v>2530.2606910592585</v>
      </c>
      <c r="E166" s="63">
        <f t="shared" si="23"/>
        <v>234.58760559936937</v>
      </c>
      <c r="F166" s="9">
        <f t="shared" si="27"/>
        <v>1.2394400631507096E-2</v>
      </c>
      <c r="G166" s="20"/>
      <c r="H166" s="20"/>
      <c r="I166" s="20"/>
      <c r="J166" s="20"/>
      <c r="K166" s="20"/>
      <c r="L166" s="20"/>
      <c r="M166" s="20"/>
      <c r="Q166" s="52">
        <f t="shared" si="19"/>
        <v>524.5999999999965</v>
      </c>
      <c r="R166" s="29">
        <f t="shared" si="24"/>
        <v>18.74358806014061</v>
      </c>
      <c r="S166" s="29">
        <f t="shared" si="25"/>
        <v>524.06881542276165</v>
      </c>
      <c r="T166" s="75">
        <f t="shared" si="26"/>
        <v>0.53118457723485335</v>
      </c>
    </row>
    <row r="167" spans="2:20" x14ac:dyDescent="0.2">
      <c r="B167" s="62">
        <f t="shared" si="20"/>
        <v>234.50000000000088</v>
      </c>
      <c r="C167" s="62">
        <f t="shared" si="21"/>
        <v>106.16830157431832</v>
      </c>
      <c r="D167" s="62">
        <f t="shared" si="22"/>
        <v>2519.6451819741342</v>
      </c>
      <c r="E167" s="63">
        <f t="shared" si="23"/>
        <v>234.48744310688551</v>
      </c>
      <c r="F167" s="9">
        <f t="shared" si="27"/>
        <v>1.2556893115373668E-2</v>
      </c>
      <c r="G167" s="20"/>
      <c r="H167" s="20"/>
      <c r="I167" s="20"/>
      <c r="J167" s="20"/>
      <c r="K167" s="20"/>
      <c r="L167" s="20"/>
      <c r="M167" s="20"/>
      <c r="Q167" s="52">
        <f t="shared" si="19"/>
        <v>524.49999999999648</v>
      </c>
      <c r="R167" s="29">
        <f t="shared" si="24"/>
        <v>18.694130271673203</v>
      </c>
      <c r="S167" s="29">
        <f t="shared" si="25"/>
        <v>523.9960904849811</v>
      </c>
      <c r="T167" s="75">
        <f t="shared" si="26"/>
        <v>0.50390951501537984</v>
      </c>
    </row>
    <row r="168" spans="2:20" x14ac:dyDescent="0.2">
      <c r="B168" s="62">
        <f t="shared" si="20"/>
        <v>234.40000000000089</v>
      </c>
      <c r="C168" s="62">
        <f t="shared" si="21"/>
        <v>105.82542969637143</v>
      </c>
      <c r="D168" s="62">
        <f t="shared" si="22"/>
        <v>2509.0640196066524</v>
      </c>
      <c r="E168" s="63">
        <f t="shared" si="23"/>
        <v>234.38729381049433</v>
      </c>
      <c r="F168" s="9">
        <f t="shared" si="27"/>
        <v>1.270618950655944E-2</v>
      </c>
      <c r="G168" s="20"/>
      <c r="H168" s="20"/>
      <c r="I168" s="20"/>
      <c r="J168" s="20"/>
      <c r="K168" s="20"/>
      <c r="L168" s="20"/>
      <c r="M168" s="20"/>
      <c r="Q168" s="52">
        <f t="shared" si="19"/>
        <v>524.39999999999645</v>
      </c>
      <c r="R168" s="29">
        <f t="shared" si="24"/>
        <v>18.645001500844955</v>
      </c>
      <c r="S168" s="29">
        <f t="shared" si="25"/>
        <v>523.92361260890073</v>
      </c>
      <c r="T168" s="75">
        <f t="shared" si="26"/>
        <v>0.47638739109572725</v>
      </c>
    </row>
    <row r="169" spans="2:20" x14ac:dyDescent="0.2">
      <c r="B169" s="62">
        <f t="shared" si="20"/>
        <v>234.30000000000089</v>
      </c>
      <c r="C169" s="62">
        <f t="shared" si="21"/>
        <v>105.48326522695425</v>
      </c>
      <c r="D169" s="62">
        <f t="shared" si="22"/>
        <v>2498.5171320200607</v>
      </c>
      <c r="E169" s="63">
        <f t="shared" si="23"/>
        <v>234.28715778453096</v>
      </c>
      <c r="F169" s="9">
        <f t="shared" si="27"/>
        <v>1.2842215469930807E-2</v>
      </c>
      <c r="G169" s="20"/>
      <c r="H169" s="20"/>
      <c r="I169" s="20"/>
      <c r="J169" s="20"/>
      <c r="K169" s="20"/>
      <c r="L169" s="20"/>
      <c r="M169" s="20"/>
      <c r="Q169" s="52">
        <f t="shared" si="19"/>
        <v>524.29999999999643</v>
      </c>
      <c r="R169" s="29">
        <f t="shared" si="24"/>
        <v>18.596190541982651</v>
      </c>
      <c r="S169" s="29">
        <f t="shared" si="25"/>
        <v>523.85136843505461</v>
      </c>
      <c r="T169" s="75">
        <f t="shared" si="26"/>
        <v>0.44863156494182022</v>
      </c>
    </row>
    <row r="170" spans="2:20" x14ac:dyDescent="0.2">
      <c r="B170" s="62">
        <f t="shared" si="20"/>
        <v>234.2000000000009</v>
      </c>
      <c r="C170" s="62">
        <f t="shared" si="21"/>
        <v>105.14180993115588</v>
      </c>
      <c r="D170" s="62">
        <f t="shared" si="22"/>
        <v>2488.0044470727153</v>
      </c>
      <c r="E170" s="63">
        <f t="shared" si="23"/>
        <v>234.18703508975085</v>
      </c>
      <c r="F170" s="9">
        <f t="shared" si="27"/>
        <v>1.2964910250047978E-2</v>
      </c>
      <c r="G170" s="20"/>
      <c r="H170" s="20"/>
      <c r="I170" s="20"/>
      <c r="J170" s="20"/>
      <c r="K170" s="20"/>
      <c r="L170" s="20"/>
      <c r="M170" s="20"/>
      <c r="Q170" s="52">
        <f t="shared" si="19"/>
        <v>524.19999999999641</v>
      </c>
      <c r="R170" s="29">
        <f t="shared" si="24"/>
        <v>18.547682136297226</v>
      </c>
      <c r="S170" s="29">
        <f t="shared" si="25"/>
        <v>523.77933837747094</v>
      </c>
      <c r="T170" s="75">
        <f t="shared" si="26"/>
        <v>0.42066162252547201</v>
      </c>
    </row>
    <row r="171" spans="2:20" x14ac:dyDescent="0.2">
      <c r="B171" s="62">
        <f t="shared" si="20"/>
        <v>234.1000000000009</v>
      </c>
      <c r="C171" s="62">
        <f t="shared" si="21"/>
        <v>104.80106556568353</v>
      </c>
      <c r="D171" s="62">
        <f t="shared" si="22"/>
        <v>2477.5258924413647</v>
      </c>
      <c r="E171" s="63">
        <f t="shared" si="23"/>
        <v>234.08692577371068</v>
      </c>
      <c r="F171" s="9">
        <f t="shared" si="27"/>
        <v>1.3074226290228808E-2</v>
      </c>
      <c r="G171" s="20"/>
      <c r="H171" s="20"/>
      <c r="I171" s="20"/>
      <c r="J171" s="20"/>
      <c r="K171" s="20"/>
      <c r="L171" s="20"/>
      <c r="M171" s="20"/>
      <c r="Q171" s="52">
        <f t="shared" si="19"/>
        <v>524.09999999999638</v>
      </c>
      <c r="R171" s="29">
        <f t="shared" si="24"/>
        <v>18.499466270208359</v>
      </c>
      <c r="S171" s="29">
        <f t="shared" si="25"/>
        <v>523.70751040022139</v>
      </c>
      <c r="T171" s="75">
        <f t="shared" si="26"/>
        <v>0.39248959977498998</v>
      </c>
    </row>
    <row r="172" spans="2:20" x14ac:dyDescent="0.2">
      <c r="B172" s="62">
        <f t="shared" si="20"/>
        <v>234.00000000000091</v>
      </c>
      <c r="C172" s="62">
        <f t="shared" si="21"/>
        <v>104.46103387583571</v>
      </c>
      <c r="D172" s="62">
        <f t="shared" si="22"/>
        <v>2467.0813956097409</v>
      </c>
      <c r="E172" s="63">
        <f t="shared" si="23"/>
        <v>233.98682987082714</v>
      </c>
      <c r="F172" s="9">
        <f t="shared" si="27"/>
        <v>1.3170129173772693E-2</v>
      </c>
      <c r="G172" s="20"/>
      <c r="H172" s="20"/>
      <c r="I172" s="20"/>
      <c r="J172" s="20"/>
      <c r="K172" s="20"/>
      <c r="L172" s="20"/>
      <c r="M172" s="20"/>
      <c r="Q172" s="52">
        <f t="shared" si="19"/>
        <v>523.99999999999636</v>
      </c>
      <c r="R172" s="29">
        <f t="shared" si="24"/>
        <v>18.451528161764145</v>
      </c>
      <c r="S172" s="29">
        <f t="shared" si="25"/>
        <v>523.63586515379359</v>
      </c>
      <c r="T172" s="75">
        <f t="shared" si="26"/>
        <v>0.36413484620277359</v>
      </c>
    </row>
    <row r="173" spans="2:20" x14ac:dyDescent="0.2">
      <c r="B173" s="62">
        <f t="shared" si="20"/>
        <v>233.90000000000092</v>
      </c>
      <c r="C173" s="62">
        <f t="shared" si="21"/>
        <v>104.1217165975977</v>
      </c>
      <c r="D173" s="62">
        <f t="shared" si="22"/>
        <v>2456.6708838659979</v>
      </c>
      <c r="E173" s="63">
        <f t="shared" si="23"/>
        <v>233.8867474025252</v>
      </c>
      <c r="F173" s="9">
        <f t="shared" si="27"/>
        <v>1.3252597475712946E-2</v>
      </c>
      <c r="G173" s="20"/>
      <c r="H173" s="20"/>
      <c r="I173" s="20"/>
      <c r="J173" s="20"/>
      <c r="K173" s="20"/>
      <c r="L173" s="20"/>
      <c r="M173" s="20"/>
      <c r="Q173" s="52">
        <f t="shared" si="19"/>
        <v>523.89999999999634</v>
      </c>
      <c r="R173" s="29">
        <f t="shared" si="24"/>
        <v>18.403859227895737</v>
      </c>
      <c r="S173" s="29">
        <f t="shared" si="25"/>
        <v>523.56439233018807</v>
      </c>
      <c r="T173" s="75">
        <f t="shared" si="26"/>
        <v>0.33560766980826884</v>
      </c>
    </row>
    <row r="174" spans="2:20" x14ac:dyDescent="0.2">
      <c r="B174" s="62">
        <f t="shared" si="20"/>
        <v>233.80000000000092</v>
      </c>
      <c r="C174" s="62">
        <f t="shared" si="21"/>
        <v>103.7831154557789</v>
      </c>
      <c r="D174" s="62">
        <f t="shared" si="22"/>
        <v>2446.2942843178462</v>
      </c>
      <c r="E174" s="63">
        <f t="shared" si="23"/>
        <v>233.78667837756333</v>
      </c>
      <c r="F174" s="9">
        <f t="shared" si="27"/>
        <v>1.3321622437587166E-2</v>
      </c>
      <c r="G174" s="20"/>
      <c r="H174" s="20"/>
      <c r="I174" s="20"/>
      <c r="J174" s="20"/>
      <c r="K174" s="20"/>
      <c r="L174" s="20"/>
      <c r="M174" s="20"/>
      <c r="Q174" s="52">
        <f t="shared" si="19"/>
        <v>523.79999999999632</v>
      </c>
      <c r="R174" s="29">
        <f t="shared" si="24"/>
        <v>18.356446117162704</v>
      </c>
      <c r="S174" s="29">
        <f t="shared" si="25"/>
        <v>523.49307428882094</v>
      </c>
      <c r="T174" s="75">
        <f t="shared" si="26"/>
        <v>0.30692571117538137</v>
      </c>
    </row>
    <row r="175" spans="2:20" x14ac:dyDescent="0.2">
      <c r="B175" s="62">
        <f t="shared" si="20"/>
        <v>233.70000000000093</v>
      </c>
      <c r="C175" s="62">
        <f t="shared" si="21"/>
        <v>103.44523216680682</v>
      </c>
      <c r="D175" s="62">
        <f t="shared" si="22"/>
        <v>2435.9515238858003</v>
      </c>
      <c r="E175" s="63">
        <f t="shared" si="23"/>
        <v>233.68662279215476</v>
      </c>
      <c r="F175" s="9">
        <f t="shared" si="27"/>
        <v>1.3377207846161809E-2</v>
      </c>
      <c r="G175" s="20"/>
      <c r="H175" s="20"/>
      <c r="I175" s="20"/>
      <c r="J175" s="20"/>
      <c r="K175" s="20"/>
      <c r="L175" s="20"/>
      <c r="M175" s="20"/>
      <c r="Q175" s="52">
        <f t="shared" si="19"/>
        <v>523.69999999999629</v>
      </c>
      <c r="R175" s="29">
        <f t="shared" si="24"/>
        <v>18.309274762868881</v>
      </c>
      <c r="S175" s="29">
        <f t="shared" si="25"/>
        <v>523.42189206702778</v>
      </c>
      <c r="T175" s="75">
        <f t="shared" si="26"/>
        <v>0.27810793296850989</v>
      </c>
    </row>
    <row r="176" spans="2:20" x14ac:dyDescent="0.2">
      <c r="B176" s="62">
        <f t="shared" si="20"/>
        <v>233.60000000000093</v>
      </c>
      <c r="C176" s="62">
        <f t="shared" si="21"/>
        <v>103.10806843360479</v>
      </c>
      <c r="D176" s="62">
        <f t="shared" si="22"/>
        <v>2425.6425293050415</v>
      </c>
      <c r="E176" s="63">
        <f t="shared" si="23"/>
        <v>233.58658063017702</v>
      </c>
      <c r="F176" s="9">
        <f t="shared" si="27"/>
        <v>1.3419369823907346E-2</v>
      </c>
      <c r="G176" s="20"/>
      <c r="H176" s="20"/>
      <c r="I176" s="20"/>
      <c r="J176" s="20"/>
      <c r="K176" s="20"/>
      <c r="L176" s="20"/>
      <c r="M176" s="20"/>
      <c r="Q176" s="52">
        <f t="shared" si="19"/>
        <v>523.59999999999627</v>
      </c>
      <c r="R176" s="29">
        <f t="shared" si="24"/>
        <v>18.262338250875473</v>
      </c>
      <c r="S176" s="29">
        <f t="shared" si="25"/>
        <v>523.35083729189569</v>
      </c>
      <c r="T176" s="75">
        <f t="shared" si="26"/>
        <v>0.2491627081005845</v>
      </c>
    </row>
    <row r="177" spans="2:20" x14ac:dyDescent="0.2">
      <c r="B177" s="62">
        <f t="shared" si="20"/>
        <v>233.50000000000094</v>
      </c>
      <c r="C177" s="62">
        <f t="shared" si="21"/>
        <v>102.7716259528097</v>
      </c>
      <c r="D177" s="62">
        <f t="shared" si="22"/>
        <v>2415.3672271328687</v>
      </c>
      <c r="E177" s="63">
        <f t="shared" si="23"/>
        <v>233.48655186344112</v>
      </c>
      <c r="F177" s="9">
        <f t="shared" si="27"/>
        <v>1.3448136559816248E-2</v>
      </c>
      <c r="G177" s="20"/>
      <c r="H177" s="20"/>
      <c r="I177" s="20"/>
      <c r="J177" s="20"/>
      <c r="K177" s="20"/>
      <c r="L177" s="20"/>
      <c r="M177" s="20"/>
      <c r="Q177" s="52">
        <f t="shared" si="19"/>
        <v>523.49999999999625</v>
      </c>
      <c r="R177" s="29">
        <f t="shared" si="24"/>
        <v>18.215621799230576</v>
      </c>
      <c r="S177" s="29">
        <f t="shared" si="25"/>
        <v>523.27988950504471</v>
      </c>
      <c r="T177" s="75">
        <f t="shared" si="26"/>
        <v>0.22011049495154111</v>
      </c>
    </row>
    <row r="178" spans="2:20" x14ac:dyDescent="0.2">
      <c r="B178" s="62">
        <f t="shared" si="20"/>
        <v>233.40000000000094</v>
      </c>
      <c r="C178" s="62">
        <f t="shared" si="21"/>
        <v>102.43590640522598</v>
      </c>
      <c r="D178" s="62">
        <f t="shared" si="22"/>
        <v>2405.125543745904</v>
      </c>
      <c r="E178" s="63">
        <f t="shared" si="23"/>
        <v>233.38653645186702</v>
      </c>
      <c r="F178" s="9">
        <f t="shared" si="27"/>
        <v>1.3463548133927361E-2</v>
      </c>
      <c r="G178" s="20"/>
      <c r="H178" s="20"/>
      <c r="I178" s="20"/>
      <c r="J178" s="20"/>
      <c r="K178" s="20"/>
      <c r="L178" s="20"/>
      <c r="M178" s="20"/>
      <c r="Q178" s="52">
        <f t="shared" si="19"/>
        <v>523.39999999999623</v>
      </c>
      <c r="R178" s="29">
        <f t="shared" si="24"/>
        <v>18.169115871191025</v>
      </c>
      <c r="S178" s="29">
        <f t="shared" si="25"/>
        <v>523.20903598142468</v>
      </c>
      <c r="T178" s="75">
        <f t="shared" si="26"/>
        <v>0.19096401857154888</v>
      </c>
    </row>
    <row r="179" spans="2:20" x14ac:dyDescent="0.2">
      <c r="B179" s="62">
        <f t="shared" si="20"/>
        <v>233.30000000000095</v>
      </c>
      <c r="C179" s="62">
        <f t="shared" si="21"/>
        <v>102.1009114645567</v>
      </c>
      <c r="D179" s="62">
        <f t="shared" si="22"/>
        <v>2394.9174053428869</v>
      </c>
      <c r="E179" s="63">
        <f t="shared" si="23"/>
        <v>233.2865343437179</v>
      </c>
      <c r="F179" s="9">
        <f t="shared" si="27"/>
        <v>1.3465656283045746E-2</v>
      </c>
      <c r="G179" s="20"/>
      <c r="H179" s="20"/>
      <c r="I179" s="20"/>
      <c r="J179" s="20"/>
      <c r="K179" s="20"/>
      <c r="L179" s="20"/>
      <c r="M179" s="20"/>
      <c r="Q179" s="52">
        <f t="shared" ref="Q179:Q242" si="28">Q178-0.1</f>
        <v>523.2999999999962</v>
      </c>
      <c r="R179" s="29">
        <f t="shared" si="24"/>
        <v>18.122810930013657</v>
      </c>
      <c r="S179" s="29">
        <f t="shared" si="25"/>
        <v>523.13826382624052</v>
      </c>
      <c r="T179" s="75">
        <f t="shared" si="26"/>
        <v>0.16173617375568483</v>
      </c>
    </row>
    <row r="180" spans="2:20" x14ac:dyDescent="0.2">
      <c r="B180" s="62">
        <f t="shared" si="20"/>
        <v>233.20000000000095</v>
      </c>
      <c r="C180" s="62">
        <f t="shared" si="21"/>
        <v>101.76664279263059</v>
      </c>
      <c r="D180" s="62">
        <f t="shared" si="22"/>
        <v>2384.7427379502624</v>
      </c>
      <c r="E180" s="63">
        <f t="shared" si="23"/>
        <v>233.18654547586638</v>
      </c>
      <c r="F180" s="9">
        <f t="shared" si="27"/>
        <v>1.3454524134573376E-2</v>
      </c>
      <c r="G180" s="20"/>
      <c r="H180" s="20"/>
      <c r="I180" s="20"/>
      <c r="J180" s="20"/>
      <c r="K180" s="20"/>
      <c r="L180" s="20"/>
      <c r="M180" s="20"/>
      <c r="Q180" s="52">
        <f t="shared" si="28"/>
        <v>523.19999999999618</v>
      </c>
      <c r="R180" s="29">
        <f t="shared" si="24"/>
        <v>18.07669386267662</v>
      </c>
      <c r="S180" s="29">
        <f t="shared" si="25"/>
        <v>523.06755448217632</v>
      </c>
      <c r="T180" s="75">
        <f t="shared" si="26"/>
        <v>0.13244551781986047</v>
      </c>
    </row>
    <row r="181" spans="2:20" x14ac:dyDescent="0.2">
      <c r="B181" s="62">
        <f t="shared" si="20"/>
        <v>233.10000000000096</v>
      </c>
      <c r="C181" s="62">
        <f t="shared" si="21"/>
        <v>101.43310204161389</v>
      </c>
      <c r="D181" s="62">
        <f t="shared" si="22"/>
        <v>2374.6014674144972</v>
      </c>
      <c r="E181" s="63">
        <f t="shared" si="23"/>
        <v>233.08656977393497</v>
      </c>
      <c r="F181" s="9">
        <f t="shared" si="27"/>
        <v>1.3430226065992201E-2</v>
      </c>
      <c r="G181" s="20"/>
      <c r="H181" s="20"/>
      <c r="I181" s="20"/>
      <c r="J181" s="20"/>
      <c r="K181" s="20"/>
      <c r="L181" s="20"/>
      <c r="M181" s="20"/>
      <c r="Q181" s="52">
        <f t="shared" si="28"/>
        <v>523.09999999999616</v>
      </c>
      <c r="R181" s="29">
        <f t="shared" si="24"/>
        <v>18.030758231878281</v>
      </c>
      <c r="S181" s="29">
        <f t="shared" si="25"/>
        <v>522.99689943534372</v>
      </c>
      <c r="T181" s="75">
        <f t="shared" si="26"/>
        <v>0.10310056465243633</v>
      </c>
    </row>
    <row r="182" spans="2:20" x14ac:dyDescent="0.2">
      <c r="B182" s="62">
        <f t="shared" si="20"/>
        <v>233.00000000000097</v>
      </c>
      <c r="C182" s="62">
        <f t="shared" si="21"/>
        <v>101.10029085063434</v>
      </c>
      <c r="D182" s="62">
        <f t="shared" si="22"/>
        <v>2364.4935194162827</v>
      </c>
      <c r="E182" s="63">
        <f t="shared" si="23"/>
        <v>232.98660715265527</v>
      </c>
      <c r="F182" s="9">
        <f t="shared" si="27"/>
        <v>1.339284734569901E-2</v>
      </c>
      <c r="G182" s="20"/>
      <c r="H182" s="20"/>
      <c r="I182" s="20"/>
      <c r="J182" s="20"/>
      <c r="K182" s="20"/>
      <c r="L182" s="20"/>
      <c r="M182" s="20"/>
      <c r="Q182" s="52">
        <f t="shared" si="28"/>
        <v>522.99999999999613</v>
      </c>
      <c r="R182" s="29">
        <f t="shared" si="24"/>
        <v>17.984992116689682</v>
      </c>
      <c r="S182" s="29">
        <f t="shared" si="25"/>
        <v>522.92628158544926</v>
      </c>
      <c r="T182" s="75">
        <f t="shared" si="26"/>
        <v>7.3718414546874556E-2</v>
      </c>
    </row>
    <row r="183" spans="2:20" x14ac:dyDescent="0.2">
      <c r="B183" s="62">
        <f t="shared" si="20"/>
        <v>232.90000000000097</v>
      </c>
      <c r="C183" s="62">
        <f t="shared" si="21"/>
        <v>100.76821084834228</v>
      </c>
      <c r="D183" s="62">
        <f t="shared" si="22"/>
        <v>2354.418819466111</v>
      </c>
      <c r="E183" s="63">
        <f t="shared" si="23"/>
        <v>232.8866575160483</v>
      </c>
      <c r="F183" s="9">
        <f t="shared" si="27"/>
        <v>1.3342483952669681E-2</v>
      </c>
      <c r="G183" s="20"/>
      <c r="H183" s="20"/>
      <c r="I183" s="20"/>
      <c r="J183" s="20"/>
      <c r="K183" s="20"/>
      <c r="L183" s="20"/>
      <c r="M183" s="20"/>
      <c r="Q183" s="52">
        <f t="shared" si="28"/>
        <v>522.89999999999611</v>
      </c>
      <c r="R183" s="29">
        <f t="shared" si="24"/>
        <v>17.939384073019028</v>
      </c>
      <c r="S183" s="29">
        <f t="shared" si="25"/>
        <v>522.85568435172524</v>
      </c>
      <c r="T183" s="75">
        <f t="shared" si="26"/>
        <v>4.4315648270867314E-2</v>
      </c>
    </row>
    <row r="184" spans="2:20" x14ac:dyDescent="0.2">
      <c r="B184" s="62">
        <f t="shared" si="20"/>
        <v>232.80000000000098</v>
      </c>
      <c r="C184" s="62">
        <f t="shared" si="21"/>
        <v>100.43686365197937</v>
      </c>
      <c r="D184" s="62">
        <f t="shared" si="22"/>
        <v>2344.377292908699</v>
      </c>
      <c r="E184" s="63">
        <f t="shared" si="23"/>
        <v>232.78672075769521</v>
      </c>
      <c r="F184" s="9">
        <f t="shared" si="27"/>
        <v>1.3279242305770822E-2</v>
      </c>
      <c r="G184" s="20"/>
      <c r="H184" s="20"/>
      <c r="I184" s="20"/>
      <c r="J184" s="20"/>
      <c r="K184" s="20"/>
      <c r="L184" s="20"/>
      <c r="M184" s="20"/>
      <c r="Q184" s="52">
        <f t="shared" si="28"/>
        <v>522.79999999999609</v>
      </c>
      <c r="R184" s="29">
        <f t="shared" si="24"/>
        <v>17.893926948308945</v>
      </c>
      <c r="S184" s="29">
        <f t="shared" si="25"/>
        <v>522.78509761628584</v>
      </c>
      <c r="T184" s="75">
        <f t="shared" si="26"/>
        <v>1.4902383710250433E-2</v>
      </c>
    </row>
    <row r="185" spans="2:20" x14ac:dyDescent="0.2">
      <c r="B185" s="62">
        <f t="shared" si="20"/>
        <v>232.70000000000098</v>
      </c>
      <c r="C185" s="62">
        <f t="shared" si="21"/>
        <v>100.10625086807704</v>
      </c>
      <c r="D185" s="62">
        <f t="shared" si="22"/>
        <v>2334.3688649183314</v>
      </c>
      <c r="E185" s="63">
        <f t="shared" si="23"/>
        <v>232.68679676092052</v>
      </c>
      <c r="F185" s="9">
        <f t="shared" si="27"/>
        <v>1.3203239080468165E-2</v>
      </c>
      <c r="G185" s="20"/>
      <c r="H185" s="20"/>
      <c r="I185" s="20"/>
      <c r="J185" s="20"/>
      <c r="K185" s="20"/>
      <c r="L185" s="20"/>
      <c r="M185" s="20"/>
      <c r="Q185" s="52">
        <f t="shared" si="28"/>
        <v>522.69999999999607</v>
      </c>
      <c r="R185" s="29">
        <f t="shared" si="24"/>
        <v>17.848612636327744</v>
      </c>
      <c r="S185" s="29">
        <f t="shared" si="25"/>
        <v>522.71450964492078</v>
      </c>
      <c r="T185" s="75">
        <f t="shared" si="26"/>
        <v>1.4509644924714848E-2</v>
      </c>
    </row>
    <row r="186" spans="2:20" x14ac:dyDescent="0.2">
      <c r="B186" s="62">
        <f t="shared" si="20"/>
        <v>232.60000000000099</v>
      </c>
      <c r="C186" s="62">
        <f t="shared" si="21"/>
        <v>99.776374092922197</v>
      </c>
      <c r="D186" s="62">
        <f t="shared" si="22"/>
        <v>2324.3934605063114</v>
      </c>
      <c r="E186" s="63">
        <f t="shared" si="23"/>
        <v>232.586885399099</v>
      </c>
      <c r="F186" s="9">
        <f t="shared" si="27"/>
        <v>1.3114600901985796E-2</v>
      </c>
      <c r="G186" s="20"/>
      <c r="H186" s="20"/>
      <c r="I186" s="20"/>
      <c r="J186" s="20"/>
      <c r="K186" s="20"/>
      <c r="L186" s="20"/>
      <c r="M186" s="20"/>
      <c r="Q186" s="52">
        <f t="shared" si="28"/>
        <v>522.59999999999604</v>
      </c>
      <c r="R186" s="29">
        <f t="shared" si="24"/>
        <v>17.803428262472153</v>
      </c>
      <c r="S186" s="29">
        <f t="shared" si="25"/>
        <v>522.643901092129</v>
      </c>
      <c r="T186" s="75">
        <f t="shared" si="26"/>
        <v>4.3901092132955455E-2</v>
      </c>
    </row>
    <row r="187" spans="2:20" x14ac:dyDescent="0.2">
      <c r="B187" s="62">
        <f t="shared" si="20"/>
        <v>232.50000000000099</v>
      </c>
      <c r="C187" s="62">
        <f t="shared" si="21"/>
        <v>99.447234906969243</v>
      </c>
      <c r="D187" s="62">
        <f t="shared" si="22"/>
        <v>2314.4510045302741</v>
      </c>
      <c r="E187" s="63">
        <f t="shared" si="23"/>
        <v>232.48698653598453</v>
      </c>
      <c r="F187" s="9">
        <f t="shared" si="27"/>
        <v>1.3013464016466969E-2</v>
      </c>
      <c r="G187" s="20"/>
      <c r="H187" s="20"/>
      <c r="I187" s="20"/>
      <c r="J187" s="20"/>
      <c r="K187" s="20"/>
      <c r="L187" s="20"/>
      <c r="M187" s="20"/>
      <c r="Q187" s="52">
        <f t="shared" si="28"/>
        <v>522.49999999999602</v>
      </c>
      <c r="R187" s="29">
        <f t="shared" si="24"/>
        <v>17.758367389440536</v>
      </c>
      <c r="S187" s="29">
        <f t="shared" si="25"/>
        <v>522.57326247602032</v>
      </c>
      <c r="T187" s="75">
        <f t="shared" si="26"/>
        <v>7.326247602429703E-2</v>
      </c>
    </row>
    <row r="188" spans="2:20" x14ac:dyDescent="0.2">
      <c r="B188" s="62">
        <f t="shared" si="20"/>
        <v>232.400000000001</v>
      </c>
      <c r="C188" s="62">
        <f t="shared" si="21"/>
        <v>99.118834883920499</v>
      </c>
      <c r="D188" s="62">
        <f t="shared" si="22"/>
        <v>2304.5414216771896</v>
      </c>
      <c r="E188" s="63">
        <f t="shared" si="23"/>
        <v>232.38710002577739</v>
      </c>
      <c r="F188" s="9">
        <f t="shared" si="27"/>
        <v>1.2899974223614663E-2</v>
      </c>
      <c r="G188" s="20"/>
      <c r="H188" s="20"/>
      <c r="I188" s="20"/>
      <c r="J188" s="20"/>
      <c r="K188" s="20"/>
      <c r="L188" s="20"/>
      <c r="M188" s="20"/>
      <c r="Q188" s="52">
        <f t="shared" si="28"/>
        <v>522.399999999996</v>
      </c>
      <c r="R188" s="29">
        <f t="shared" si="24"/>
        <v>17.71342071890831</v>
      </c>
      <c r="S188" s="29">
        <f t="shared" si="25"/>
        <v>522.5025796909481</v>
      </c>
      <c r="T188" s="75">
        <f t="shared" si="26"/>
        <v>0.10257969095209774</v>
      </c>
    </row>
    <row r="189" spans="2:20" x14ac:dyDescent="0.2">
      <c r="B189" s="62">
        <f t="shared" si="20"/>
        <v>232.30000000000101</v>
      </c>
      <c r="C189" s="62">
        <f t="shared" si="21"/>
        <v>98.79117558443977</v>
      </c>
      <c r="D189" s="62">
        <f t="shared" si="22"/>
        <v>2294.664636483154</v>
      </c>
      <c r="E189" s="63">
        <f t="shared" si="23"/>
        <v>232.28722571356263</v>
      </c>
      <c r="F189" s="9">
        <f t="shared" si="27"/>
        <v>1.2774286438371973E-2</v>
      </c>
      <c r="G189" s="20"/>
      <c r="H189" s="20"/>
      <c r="I189" s="20"/>
      <c r="J189" s="20"/>
      <c r="K189" s="20"/>
      <c r="L189" s="20"/>
      <c r="M189" s="20"/>
      <c r="Q189" s="52">
        <f t="shared" si="28"/>
        <v>522.29999999999598</v>
      </c>
      <c r="R189" s="29">
        <f t="shared" si="24"/>
        <v>17.668580621480942</v>
      </c>
      <c r="S189" s="29">
        <f t="shared" si="25"/>
        <v>522.43184109288211</v>
      </c>
      <c r="T189" s="75">
        <f t="shared" si="26"/>
        <v>0.13184109288613399</v>
      </c>
    </row>
    <row r="190" spans="2:20" x14ac:dyDescent="0.2">
      <c r="B190" s="62">
        <f t="shared" si="20"/>
        <v>232.20000000000101</v>
      </c>
      <c r="C190" s="62">
        <f t="shared" si="21"/>
        <v>98.464258555919514</v>
      </c>
      <c r="D190" s="62">
        <f t="shared" si="22"/>
        <v>2284.8205733243085</v>
      </c>
      <c r="E190" s="63">
        <f t="shared" si="23"/>
        <v>232.18736343546044</v>
      </c>
      <c r="F190" s="9">
        <f t="shared" si="27"/>
        <v>1.2636564540571271E-2</v>
      </c>
      <c r="G190" s="20"/>
      <c r="H190" s="20"/>
      <c r="I190" s="20"/>
      <c r="J190" s="20"/>
      <c r="K190" s="20"/>
      <c r="L190" s="20"/>
      <c r="M190" s="20"/>
      <c r="Q190" s="52">
        <f t="shared" si="28"/>
        <v>522.19999999999595</v>
      </c>
      <c r="R190" s="29">
        <f t="shared" si="24"/>
        <v>17.62383708357811</v>
      </c>
      <c r="S190" s="29">
        <f t="shared" si="25"/>
        <v>522.36103111525574</v>
      </c>
      <c r="T190" s="75">
        <f t="shared" si="26"/>
        <v>0.16103111525978875</v>
      </c>
    </row>
    <row r="191" spans="2:20" x14ac:dyDescent="0.2">
      <c r="B191" s="62">
        <f t="shared" si="20"/>
        <v>232.10000000000102</v>
      </c>
      <c r="C191" s="62">
        <f t="shared" si="21"/>
        <v>98.138085335274809</v>
      </c>
      <c r="D191" s="62">
        <f t="shared" si="22"/>
        <v>2275.0091564249888</v>
      </c>
      <c r="E191" s="63">
        <f t="shared" si="23"/>
        <v>232.08751301895151</v>
      </c>
      <c r="F191" s="9">
        <f t="shared" si="27"/>
        <v>1.248698104950563E-2</v>
      </c>
      <c r="G191" s="20"/>
      <c r="H191" s="20"/>
      <c r="I191" s="20"/>
      <c r="J191" s="20"/>
      <c r="K191" s="20"/>
      <c r="L191" s="20"/>
      <c r="M191" s="20"/>
      <c r="Q191" s="52">
        <f t="shared" si="28"/>
        <v>522.09999999999593</v>
      </c>
      <c r="R191" s="29">
        <f t="shared" si="24"/>
        <v>17.579183429479599</v>
      </c>
      <c r="S191" s="29">
        <f t="shared" si="25"/>
        <v>522.2901393065041</v>
      </c>
      <c r="T191" s="75">
        <f t="shared" si="26"/>
        <v>0.19013930650817201</v>
      </c>
    </row>
    <row r="192" spans="2:20" x14ac:dyDescent="0.2">
      <c r="B192" s="62">
        <f t="shared" si="20"/>
        <v>232.00000000000102</v>
      </c>
      <c r="C192" s="62">
        <f t="shared" si="21"/>
        <v>97.812657446382218</v>
      </c>
      <c r="D192" s="62">
        <f t="shared" si="22"/>
        <v>2265.2303098577249</v>
      </c>
      <c r="E192" s="63">
        <f t="shared" si="23"/>
        <v>231.98767428312203</v>
      </c>
      <c r="F192" s="9">
        <f t="shared" si="27"/>
        <v>1.2325716878990534E-2</v>
      </c>
      <c r="G192" s="20"/>
      <c r="H192" s="20"/>
      <c r="I192" s="20"/>
      <c r="J192" s="20"/>
      <c r="K192" s="20"/>
      <c r="L192" s="20"/>
      <c r="M192" s="20"/>
      <c r="Q192" s="52">
        <f t="shared" si="28"/>
        <v>521.99999999999591</v>
      </c>
      <c r="R192" s="29">
        <f t="shared" si="24"/>
        <v>17.534614413976669</v>
      </c>
      <c r="S192" s="29">
        <f t="shared" si="25"/>
        <v>522.21915737004861</v>
      </c>
      <c r="T192" s="75">
        <f t="shared" si="26"/>
        <v>0.21915737005269875</v>
      </c>
    </row>
    <row r="193" spans="2:20" x14ac:dyDescent="0.2">
      <c r="B193" s="62">
        <f t="shared" si="20"/>
        <v>231.90000000000103</v>
      </c>
      <c r="C193" s="62">
        <f t="shared" si="21"/>
        <v>97.487976402175264</v>
      </c>
      <c r="D193" s="62">
        <f t="shared" si="22"/>
        <v>2255.4839575488295</v>
      </c>
      <c r="E193" s="63">
        <f t="shared" si="23"/>
        <v>231.88784703896675</v>
      </c>
      <c r="F193" s="9">
        <f t="shared" si="27"/>
        <v>1.2152961034274767E-2</v>
      </c>
      <c r="G193" s="20"/>
      <c r="H193" s="20"/>
      <c r="I193" s="20"/>
      <c r="J193" s="20"/>
      <c r="K193" s="20"/>
      <c r="L193" s="20"/>
      <c r="M193" s="20"/>
      <c r="Q193" s="52">
        <f t="shared" si="28"/>
        <v>521.89999999999588</v>
      </c>
      <c r="R193" s="29">
        <f t="shared" si="24"/>
        <v>17.490115731954575</v>
      </c>
      <c r="S193" s="29">
        <f t="shared" si="25"/>
        <v>522.148062412385</v>
      </c>
      <c r="T193" s="75">
        <f t="shared" si="26"/>
        <v>0.24806241238911753</v>
      </c>
    </row>
    <row r="194" spans="2:20" x14ac:dyDescent="0.2">
      <c r="B194" s="62">
        <f t="shared" si="20"/>
        <v>231.80000000000103</v>
      </c>
      <c r="C194" s="62">
        <f t="shared" si="21"/>
        <v>97.164043703945936</v>
      </c>
      <c r="D194" s="62">
        <f t="shared" si="22"/>
        <v>2245.7700232644274</v>
      </c>
      <c r="E194" s="63">
        <f t="shared" si="23"/>
        <v>231.78803108949245</v>
      </c>
      <c r="F194" s="9">
        <f t="shared" si="27"/>
        <v>1.1968910508585395E-2</v>
      </c>
      <c r="G194" s="20"/>
      <c r="H194" s="20"/>
      <c r="I194" s="20"/>
      <c r="J194" s="20"/>
      <c r="K194" s="20"/>
      <c r="L194" s="20"/>
      <c r="M194" s="20"/>
      <c r="Q194" s="52">
        <f t="shared" si="28"/>
        <v>521.79999999999586</v>
      </c>
      <c r="R194" s="29">
        <f t="shared" si="24"/>
        <v>17.445686191320419</v>
      </c>
      <c r="S194" s="29">
        <f t="shared" si="25"/>
        <v>522.07685230613606</v>
      </c>
      <c r="T194" s="75">
        <f t="shared" si="26"/>
        <v>0.27685230614019929</v>
      </c>
    </row>
    <row r="195" spans="2:20" x14ac:dyDescent="0.2">
      <c r="B195" s="62">
        <f t="shared" si="20"/>
        <v>231.70000000000104</v>
      </c>
      <c r="C195" s="62">
        <f t="shared" si="21"/>
        <v>96.840860837153741</v>
      </c>
      <c r="D195" s="62">
        <f t="shared" si="22"/>
        <v>2236.0884306344378</v>
      </c>
      <c r="E195" s="63">
        <f t="shared" si="23"/>
        <v>231.68822623021086</v>
      </c>
      <c r="F195" s="9">
        <f t="shared" si="27"/>
        <v>1.1773769790181632E-2</v>
      </c>
      <c r="G195" s="20"/>
      <c r="H195" s="20"/>
      <c r="I195" s="20"/>
      <c r="J195" s="20"/>
      <c r="K195" s="20"/>
      <c r="L195" s="20"/>
      <c r="M195" s="20"/>
      <c r="Q195" s="52">
        <f t="shared" si="28"/>
        <v>521.69999999999584</v>
      </c>
      <c r="R195" s="29">
        <f t="shared" si="24"/>
        <v>17.40131601691246</v>
      </c>
      <c r="S195" s="29">
        <f t="shared" si="25"/>
        <v>522.00551108235175</v>
      </c>
      <c r="T195" s="75">
        <f t="shared" si="26"/>
        <v>0.30551108235590618</v>
      </c>
    </row>
    <row r="196" spans="2:20" x14ac:dyDescent="0.2">
      <c r="B196" s="62">
        <f t="shared" si="20"/>
        <v>231.60000000000105</v>
      </c>
      <c r="C196" s="62">
        <f t="shared" si="21"/>
        <v>96.518429282135912</v>
      </c>
      <c r="D196" s="62">
        <f t="shared" si="22"/>
        <v>2226.4391031397681</v>
      </c>
      <c r="E196" s="63">
        <f t="shared" si="23"/>
        <v>231.58843224925576</v>
      </c>
      <c r="F196" s="9">
        <f t="shared" si="27"/>
        <v>1.1567750745285821E-2</v>
      </c>
      <c r="G196" s="20"/>
      <c r="H196" s="20"/>
      <c r="I196" s="20"/>
      <c r="J196" s="20"/>
      <c r="K196" s="20"/>
      <c r="L196" s="20"/>
      <c r="M196" s="20"/>
      <c r="Q196" s="52">
        <f t="shared" si="28"/>
        <v>521.59999999999582</v>
      </c>
      <c r="R196" s="29">
        <f t="shared" si="24"/>
        <v>17.356998056173325</v>
      </c>
      <c r="S196" s="29">
        <f t="shared" si="25"/>
        <v>521.93402681349767</v>
      </c>
      <c r="T196" s="75">
        <f t="shared" si="26"/>
        <v>0.33402681350185048</v>
      </c>
    </row>
    <row r="197" spans="2:20" x14ac:dyDescent="0.2">
      <c r="B197" s="62">
        <f t="shared" si="20"/>
        <v>231.50000000000105</v>
      </c>
      <c r="C197" s="62">
        <f t="shared" si="21"/>
        <v>96.196750498274923</v>
      </c>
      <c r="D197" s="62">
        <f t="shared" si="22"/>
        <v>2216.8219641209289</v>
      </c>
      <c r="E197" s="63">
        <f t="shared" si="23"/>
        <v>231.48864892771991</v>
      </c>
      <c r="F197" s="9">
        <f t="shared" si="27"/>
        <v>1.135107228114407E-2</v>
      </c>
      <c r="G197" s="20"/>
      <c r="H197" s="20"/>
      <c r="I197" s="20"/>
      <c r="J197" s="20"/>
      <c r="K197" s="20"/>
      <c r="L197" s="20"/>
      <c r="M197" s="20"/>
      <c r="Q197" s="52">
        <f t="shared" si="28"/>
        <v>521.49999999999579</v>
      </c>
      <c r="R197" s="29">
        <f t="shared" si="24"/>
        <v>17.312726110219955</v>
      </c>
      <c r="S197" s="29">
        <f t="shared" si="25"/>
        <v>521.86238897413727</v>
      </c>
      <c r="T197" s="75">
        <f t="shared" si="26"/>
        <v>0.36238897414148141</v>
      </c>
    </row>
    <row r="198" spans="2:20" x14ac:dyDescent="0.2">
      <c r="B198" s="62">
        <f t="shared" si="20"/>
        <v>231.40000000000106</v>
      </c>
      <c r="C198" s="62">
        <f t="shared" si="21"/>
        <v>95.875825938666821</v>
      </c>
      <c r="D198" s="62">
        <f t="shared" si="22"/>
        <v>2207.2369367796637</v>
      </c>
      <c r="E198" s="63">
        <f t="shared" si="23"/>
        <v>231.3888760399208</v>
      </c>
      <c r="F198" s="9">
        <f t="shared" si="27"/>
        <v>1.1123960080254847E-2</v>
      </c>
      <c r="G198" s="20"/>
      <c r="H198" s="20"/>
      <c r="I198" s="20"/>
      <c r="J198" s="20"/>
      <c r="K198" s="20"/>
      <c r="L198" s="20"/>
      <c r="M198" s="20"/>
      <c r="Q198" s="52">
        <f t="shared" si="28"/>
        <v>521.39999999999577</v>
      </c>
      <c r="R198" s="29">
        <f t="shared" si="24"/>
        <v>17.268493503332138</v>
      </c>
      <c r="S198" s="29">
        <f t="shared" si="25"/>
        <v>521.79058613822838</v>
      </c>
      <c r="T198" s="75">
        <f t="shared" si="26"/>
        <v>0.39058613823260657</v>
      </c>
    </row>
    <row r="199" spans="2:20" x14ac:dyDescent="0.2">
      <c r="B199" s="62">
        <f t="shared" si="20"/>
        <v>231.30000000000106</v>
      </c>
      <c r="C199" s="62">
        <f t="shared" si="21"/>
        <v>95.555657041273662</v>
      </c>
      <c r="D199" s="62">
        <f t="shared" si="22"/>
        <v>2197.6839441724296</v>
      </c>
      <c r="E199" s="63">
        <f t="shared" si="23"/>
        <v>231.28911335358129</v>
      </c>
      <c r="F199" s="9">
        <f t="shared" si="27"/>
        <v>1.0886646419777435E-2</v>
      </c>
      <c r="G199" s="20"/>
      <c r="H199" s="20"/>
      <c r="I199" s="20"/>
      <c r="J199" s="20"/>
      <c r="K199" s="20"/>
      <c r="L199" s="20"/>
      <c r="M199" s="20"/>
      <c r="Q199" s="52">
        <f t="shared" si="28"/>
        <v>521.29999999999575</v>
      </c>
      <c r="R199" s="29">
        <f t="shared" si="24"/>
        <v>17.224291890859604</v>
      </c>
      <c r="S199" s="29">
        <f t="shared" si="25"/>
        <v>521.71860402091249</v>
      </c>
      <c r="T199" s="75">
        <f t="shared" si="26"/>
        <v>0.41860402091674587</v>
      </c>
    </row>
    <row r="200" spans="2:20" x14ac:dyDescent="0.2">
      <c r="B200" s="62">
        <f t="shared" si="20"/>
        <v>231.20000000000107</v>
      </c>
      <c r="C200" s="62">
        <f t="shared" si="21"/>
        <v>95.236245232765214</v>
      </c>
      <c r="D200" s="62">
        <f t="shared" si="22"/>
        <v>2188.1629092234361</v>
      </c>
      <c r="E200" s="63">
        <f t="shared" si="23"/>
        <v>231.18936063021329</v>
      </c>
      <c r="F200" s="9">
        <f t="shared" si="27"/>
        <v>1.0639369787782016E-2</v>
      </c>
      <c r="G200" s="20"/>
      <c r="H200" s="20"/>
      <c r="I200" s="20"/>
      <c r="J200" s="20"/>
      <c r="K200" s="20"/>
      <c r="L200" s="20"/>
      <c r="M200" s="20"/>
      <c r="Q200" s="52">
        <f t="shared" si="28"/>
        <v>521.19999999999573</v>
      </c>
      <c r="R200" s="29">
        <f t="shared" si="24"/>
        <v>17.180117219686508</v>
      </c>
      <c r="S200" s="29">
        <f t="shared" si="25"/>
        <v>521.64643518661228</v>
      </c>
      <c r="T200" s="75">
        <f t="shared" si="26"/>
        <v>0.44643518661655435</v>
      </c>
    </row>
    <row r="201" spans="2:20" x14ac:dyDescent="0.2">
      <c r="B201" s="62">
        <f t="shared" si="20"/>
        <v>231.10000000000107</v>
      </c>
      <c r="C201" s="62">
        <f t="shared" si="21"/>
        <v>94.917591926307068</v>
      </c>
      <c r="D201" s="62">
        <f t="shared" si="22"/>
        <v>2178.6737547162629</v>
      </c>
      <c r="E201" s="63">
        <f t="shared" si="23"/>
        <v>231.08961762527815</v>
      </c>
      <c r="F201" s="9">
        <f t="shared" si="27"/>
        <v>1.0382374722922805E-2</v>
      </c>
      <c r="G201" s="20"/>
      <c r="H201" s="20"/>
      <c r="I201" s="20"/>
      <c r="J201" s="20"/>
      <c r="K201" s="20"/>
      <c r="L201" s="20"/>
      <c r="M201" s="20"/>
      <c r="Q201" s="52">
        <f t="shared" si="28"/>
        <v>521.0999999999957</v>
      </c>
      <c r="R201" s="29">
        <f t="shared" si="24"/>
        <v>17.135963290929794</v>
      </c>
      <c r="S201" s="29">
        <f t="shared" si="25"/>
        <v>521.57406859240677</v>
      </c>
      <c r="T201" s="75">
        <f t="shared" si="26"/>
        <v>0.47406859241107213</v>
      </c>
    </row>
    <row r="202" spans="2:20" x14ac:dyDescent="0.2">
      <c r="B202" s="62">
        <f t="shared" si="20"/>
        <v>231.00000000000108</v>
      </c>
      <c r="C202" s="62">
        <f t="shared" si="21"/>
        <v>94.599698521909886</v>
      </c>
      <c r="D202" s="62">
        <f t="shared" si="22"/>
        <v>2169.2164033122535</v>
      </c>
      <c r="E202" s="63">
        <f t="shared" si="23"/>
        <v>230.98988408862726</v>
      </c>
      <c r="F202" s="9">
        <f t="shared" si="27"/>
        <v>1.0115911373816289E-2</v>
      </c>
      <c r="G202" s="20"/>
      <c r="H202" s="20"/>
      <c r="I202" s="20"/>
      <c r="J202" s="20"/>
      <c r="K202" s="20"/>
      <c r="L202" s="20"/>
      <c r="M202" s="20"/>
      <c r="Q202" s="52">
        <f t="shared" si="28"/>
        <v>520.99999999999568</v>
      </c>
      <c r="R202" s="29">
        <f t="shared" si="24"/>
        <v>17.091824382543564</v>
      </c>
      <c r="S202" s="29">
        <f t="shared" si="25"/>
        <v>521.5014938494686</v>
      </c>
      <c r="T202" s="75">
        <f t="shared" si="26"/>
        <v>0.50149384947292219</v>
      </c>
    </row>
    <row r="203" spans="2:20" x14ac:dyDescent="0.2">
      <c r="B203" s="62">
        <f t="shared" si="20"/>
        <v>230.90000000000109</v>
      </c>
      <c r="C203" s="62">
        <f t="shared" si="21"/>
        <v>94.282566406778642</v>
      </c>
      <c r="D203" s="62">
        <f t="shared" si="22"/>
        <v>2159.7907775311905</v>
      </c>
      <c r="E203" s="63">
        <f t="shared" si="23"/>
        <v>230.89015976454527</v>
      </c>
      <c r="F203" s="9">
        <f t="shared" si="27"/>
        <v>9.8402354558118077E-3</v>
      </c>
      <c r="G203" s="20"/>
      <c r="H203" s="20"/>
      <c r="I203" s="20"/>
      <c r="J203" s="20"/>
      <c r="K203" s="20"/>
      <c r="L203" s="20"/>
      <c r="M203" s="20"/>
      <c r="Q203" s="52">
        <f t="shared" si="28"/>
        <v>520.89999999999566</v>
      </c>
      <c r="R203" s="29">
        <f t="shared" si="24"/>
        <v>17.047691911458969</v>
      </c>
      <c r="S203" s="29">
        <f t="shared" si="25"/>
        <v>521.4286957193525</v>
      </c>
      <c r="T203" s="75">
        <f t="shared" si="26"/>
        <v>0.52869571935684689</v>
      </c>
    </row>
    <row r="204" spans="2:20" x14ac:dyDescent="0.2">
      <c r="B204" s="62">
        <f t="shared" si="20"/>
        <v>230.80000000000109</v>
      </c>
      <c r="C204" s="62">
        <f t="shared" si="21"/>
        <v>93.966196957175271</v>
      </c>
      <c r="D204" s="62">
        <f t="shared" si="22"/>
        <v>2150.3967997617729</v>
      </c>
      <c r="E204" s="63">
        <f t="shared" si="23"/>
        <v>230.79044439210563</v>
      </c>
      <c r="F204" s="9">
        <f t="shared" si="27"/>
        <v>9.5556078954643908E-3</v>
      </c>
      <c r="G204" s="20"/>
      <c r="H204" s="20"/>
      <c r="I204" s="20"/>
      <c r="J204" s="20"/>
      <c r="K204" s="20"/>
      <c r="L204" s="20"/>
      <c r="M204" s="20"/>
      <c r="Q204" s="52">
        <f t="shared" si="28"/>
        <v>520.79999999999563</v>
      </c>
      <c r="R204" s="29">
        <f t="shared" si="24"/>
        <v>17.003563493490219</v>
      </c>
      <c r="S204" s="29">
        <f t="shared" si="25"/>
        <v>521.3556690532123</v>
      </c>
      <c r="T204" s="75">
        <f t="shared" si="26"/>
        <v>0.55566905321666127</v>
      </c>
    </row>
    <row r="205" spans="2:20" x14ac:dyDescent="0.2">
      <c r="B205" s="62">
        <f t="shared" ref="B205:B268" si="29">+B204-0.1</f>
        <v>230.7000000000011</v>
      </c>
      <c r="C205" s="62">
        <f t="shared" ref="C205:C268" si="30">$D$7*(B205)^6+$E$7*(B205)^5+$F$7*(B205)^4+$G$7*(B205)^3+$H$7*(B205)^2+$I$7*(B205)+$J$7</f>
        <v>93.650591533994884</v>
      </c>
      <c r="D205" s="62">
        <f t="shared" ref="D205:D268" si="31">$D$5*B205^6+$E$5*B205^5+$F$5*B205^4+$G$5*B205^3+$H$5*B205^2+$I$5*B205+$J$5</f>
        <v>2141.034392279078</v>
      </c>
      <c r="E205" s="63">
        <f t="shared" ref="E205:E268" si="32">(+$D$6*D205^6+$E$6*D205^5+$F$6*D205^4+$G$6*D205^3+$H$6*D205^2+$I$6*D205+$J$6)</f>
        <v>230.69073770560081</v>
      </c>
      <c r="F205" s="9">
        <f t="shared" si="27"/>
        <v>9.262294400286919E-3</v>
      </c>
      <c r="G205" s="20"/>
      <c r="H205" s="20"/>
      <c r="I205" s="20"/>
      <c r="J205" s="20"/>
      <c r="K205" s="20"/>
      <c r="L205" s="20"/>
      <c r="M205" s="20"/>
      <c r="Q205" s="52">
        <f t="shared" si="28"/>
        <v>520.69999999999561</v>
      </c>
      <c r="R205" s="29">
        <f t="shared" ref="R205:R268" si="33">$S$5*Q205^6+$T$5*Q205^5+$U$5*Q205^4+$V$5*Q205^3+$W$5*Q205^2+$X$5*Q205+$Y$5</f>
        <v>16.959431499242783</v>
      </c>
      <c r="S205" s="29">
        <f t="shared" ref="S205:S268" si="34">(+$S$6*R205^6+$T$6*R205^5+$U$6*R205^4+$V$6*R205^3+$W$6*R205^2+$X$6*R205+$Y$6)</f>
        <v>521.28239992541592</v>
      </c>
      <c r="T205" s="75">
        <f t="shared" ref="T205:T268" si="35">ABS(Q205-S205)</f>
        <v>0.5823999254203045</v>
      </c>
    </row>
    <row r="206" spans="2:20" x14ac:dyDescent="0.2">
      <c r="B206" s="62">
        <f t="shared" si="29"/>
        <v>230.6000000000011</v>
      </c>
      <c r="C206" s="62">
        <f t="shared" si="30"/>
        <v>93.335751485792571</v>
      </c>
      <c r="D206" s="62">
        <f t="shared" si="31"/>
        <v>2131.7034772138286</v>
      </c>
      <c r="E206" s="63">
        <f t="shared" si="32"/>
        <v>230.59103943445911</v>
      </c>
      <c r="F206" s="9">
        <f t="shared" ref="F206:F269" si="36">ABS(B206-E206)</f>
        <v>8.9605655419973118E-3</v>
      </c>
      <c r="G206" s="20"/>
      <c r="H206" s="20"/>
      <c r="I206" s="20"/>
      <c r="J206" s="20"/>
      <c r="K206" s="20"/>
      <c r="L206" s="20"/>
      <c r="M206" s="20"/>
      <c r="Q206" s="52">
        <f t="shared" si="28"/>
        <v>520.59999999999559</v>
      </c>
      <c r="R206" s="29">
        <f t="shared" si="33"/>
        <v>16.915292829275131</v>
      </c>
      <c r="S206" s="29">
        <f t="shared" si="34"/>
        <v>521.20888179930739</v>
      </c>
      <c r="T206" s="75">
        <f t="shared" si="35"/>
        <v>0.60888179931180275</v>
      </c>
    </row>
    <row r="207" spans="2:20" x14ac:dyDescent="0.2">
      <c r="B207" s="62">
        <f t="shared" si="29"/>
        <v>230.50000000000111</v>
      </c>
      <c r="C207" s="62">
        <f t="shared" si="30"/>
        <v>93.021678147852072</v>
      </c>
      <c r="D207" s="62">
        <f t="shared" si="31"/>
        <v>2122.4039765849884</v>
      </c>
      <c r="E207" s="63">
        <f t="shared" si="32"/>
        <v>230.49134930383346</v>
      </c>
      <c r="F207" s="9">
        <f t="shared" si="36"/>
        <v>8.6506961676491301E-3</v>
      </c>
      <c r="G207" s="20"/>
      <c r="H207" s="20"/>
      <c r="I207" s="20"/>
      <c r="J207" s="20"/>
      <c r="K207" s="20"/>
      <c r="L207" s="20"/>
      <c r="M207" s="20"/>
      <c r="Q207" s="52">
        <f t="shared" si="28"/>
        <v>520.49999999999557</v>
      </c>
      <c r="R207" s="29">
        <f t="shared" si="33"/>
        <v>16.871142476797104</v>
      </c>
      <c r="S207" s="29">
        <f t="shared" si="34"/>
        <v>521.13510487361623</v>
      </c>
      <c r="T207" s="75">
        <f t="shared" si="35"/>
        <v>0.63510487362066215</v>
      </c>
    </row>
    <row r="208" spans="2:20" x14ac:dyDescent="0.2">
      <c r="B208" s="62">
        <f t="shared" si="29"/>
        <v>230.40000000000111</v>
      </c>
      <c r="C208" s="62">
        <f t="shared" si="30"/>
        <v>92.708372842884273</v>
      </c>
      <c r="D208" s="62">
        <f t="shared" si="31"/>
        <v>2113.1358122820675</v>
      </c>
      <c r="E208" s="63">
        <f t="shared" si="32"/>
        <v>230.39166703465315</v>
      </c>
      <c r="F208" s="9">
        <f t="shared" si="36"/>
        <v>8.3329653479609078E-3</v>
      </c>
      <c r="G208" s="20"/>
      <c r="H208" s="20"/>
      <c r="I208" s="20"/>
      <c r="J208" s="20"/>
      <c r="K208" s="20"/>
      <c r="L208" s="20"/>
      <c r="M208" s="20"/>
      <c r="Q208" s="52">
        <f t="shared" si="28"/>
        <v>520.39999999999554</v>
      </c>
      <c r="R208" s="29">
        <f t="shared" si="33"/>
        <v>16.826971381902695</v>
      </c>
      <c r="S208" s="29">
        <f t="shared" si="34"/>
        <v>521.06105242620424</v>
      </c>
      <c r="T208" s="75">
        <f t="shared" si="35"/>
        <v>0.66105242620869831</v>
      </c>
    </row>
    <row r="209" spans="2:20" x14ac:dyDescent="0.2">
      <c r="B209" s="62">
        <f t="shared" si="29"/>
        <v>230.30000000000112</v>
      </c>
      <c r="C209" s="62">
        <f t="shared" si="30"/>
        <v>92.395836880328716</v>
      </c>
      <c r="D209" s="62">
        <f t="shared" si="31"/>
        <v>2103.898906081653</v>
      </c>
      <c r="E209" s="63">
        <f t="shared" si="32"/>
        <v>230.2919923440401</v>
      </c>
      <c r="F209" s="9">
        <f t="shared" si="36"/>
        <v>8.0076559610233744E-3</v>
      </c>
      <c r="G209" s="20"/>
      <c r="H209" s="20"/>
      <c r="I209" s="20"/>
      <c r="J209" s="20"/>
      <c r="K209" s="20"/>
      <c r="L209" s="20"/>
      <c r="M209" s="20"/>
      <c r="Q209" s="52">
        <f t="shared" si="28"/>
        <v>520.29999999999552</v>
      </c>
      <c r="R209" s="29">
        <f t="shared" si="33"/>
        <v>16.782779544591904</v>
      </c>
      <c r="S209" s="29">
        <f t="shared" si="34"/>
        <v>520.98672279296193</v>
      </c>
      <c r="T209" s="75">
        <f t="shared" si="35"/>
        <v>0.68672279296640681</v>
      </c>
    </row>
    <row r="210" spans="2:20" x14ac:dyDescent="0.2">
      <c r="B210" s="62">
        <f t="shared" si="29"/>
        <v>230.20000000000113</v>
      </c>
      <c r="C210" s="62">
        <f t="shared" si="30"/>
        <v>92.0840715556551</v>
      </c>
      <c r="D210" s="62">
        <f t="shared" si="31"/>
        <v>2094.6931796383287</v>
      </c>
      <c r="E210" s="63">
        <f t="shared" si="32"/>
        <v>230.19232494544869</v>
      </c>
      <c r="F210" s="9">
        <f t="shared" si="36"/>
        <v>7.6750545524362224E-3</v>
      </c>
      <c r="G210" s="20"/>
      <c r="H210" s="20"/>
      <c r="I210" s="20"/>
      <c r="J210" s="20"/>
      <c r="K210" s="20"/>
      <c r="L210" s="20"/>
      <c r="M210" s="20"/>
      <c r="Q210" s="52">
        <f t="shared" si="28"/>
        <v>520.1999999999955</v>
      </c>
      <c r="R210" s="29">
        <f t="shared" si="33"/>
        <v>16.738561242818832</v>
      </c>
      <c r="S210" s="29">
        <f t="shared" si="34"/>
        <v>520.91210463023037</v>
      </c>
      <c r="T210" s="75">
        <f t="shared" si="35"/>
        <v>0.71210463023487591</v>
      </c>
    </row>
    <row r="211" spans="2:20" x14ac:dyDescent="0.2">
      <c r="B211" s="62">
        <f t="shared" si="29"/>
        <v>230.10000000000113</v>
      </c>
      <c r="C211" s="62">
        <f t="shared" si="30"/>
        <v>91.773078150130459</v>
      </c>
      <c r="D211" s="62">
        <f t="shared" si="31"/>
        <v>2085.5185544839769</v>
      </c>
      <c r="E211" s="63">
        <f t="shared" si="32"/>
        <v>230.09266454889257</v>
      </c>
      <c r="F211" s="9">
        <f t="shared" si="36"/>
        <v>7.3354511085597096E-3</v>
      </c>
      <c r="G211" s="20"/>
      <c r="H211" s="20"/>
      <c r="I211" s="20"/>
      <c r="J211" s="20"/>
      <c r="K211" s="20"/>
      <c r="L211" s="20"/>
      <c r="M211" s="20"/>
      <c r="Q211" s="52">
        <f t="shared" si="28"/>
        <v>520.09999999999548</v>
      </c>
      <c r="R211" s="29">
        <f t="shared" si="33"/>
        <v>16.694312185049057</v>
      </c>
      <c r="S211" s="29">
        <f t="shared" si="34"/>
        <v>520.83718888510475</v>
      </c>
      <c r="T211" s="75">
        <f t="shared" si="35"/>
        <v>0.73718888510927627</v>
      </c>
    </row>
    <row r="212" spans="2:20" x14ac:dyDescent="0.2">
      <c r="B212" s="62">
        <f t="shared" si="29"/>
        <v>230.00000000000114</v>
      </c>
      <c r="C212" s="62">
        <f t="shared" si="30"/>
        <v>91.462857933613122</v>
      </c>
      <c r="D212" s="62">
        <f t="shared" si="31"/>
        <v>2076.3749520415149</v>
      </c>
      <c r="E212" s="63">
        <f t="shared" si="32"/>
        <v>229.99301086132667</v>
      </c>
      <c r="F212" s="9">
        <f t="shared" si="36"/>
        <v>6.9891386744700412E-3</v>
      </c>
      <c r="G212" s="20"/>
      <c r="H212" s="20"/>
      <c r="I212" s="20"/>
      <c r="J212" s="20"/>
      <c r="K212" s="20"/>
      <c r="L212" s="20"/>
      <c r="M212" s="20"/>
      <c r="Q212" s="52">
        <f t="shared" si="28"/>
        <v>519.99999999999545</v>
      </c>
      <c r="R212" s="29">
        <f t="shared" si="33"/>
        <v>16.650027126073837</v>
      </c>
      <c r="S212" s="29">
        <f t="shared" si="34"/>
        <v>520.76196477709664</v>
      </c>
      <c r="T212" s="75">
        <f t="shared" si="35"/>
        <v>0.76196477710118415</v>
      </c>
    </row>
    <row r="213" spans="2:20" x14ac:dyDescent="0.2">
      <c r="B213" s="62">
        <f t="shared" si="29"/>
        <v>229.90000000000114</v>
      </c>
      <c r="C213" s="62">
        <f t="shared" si="30"/>
        <v>91.153412160594598</v>
      </c>
      <c r="D213" s="62">
        <f t="shared" si="31"/>
        <v>2067.2622936202388</v>
      </c>
      <c r="E213" s="63">
        <f t="shared" si="32"/>
        <v>229.89336358682817</v>
      </c>
      <c r="F213" s="9">
        <f t="shared" si="36"/>
        <v>6.6364131729699238E-3</v>
      </c>
      <c r="G213" s="20"/>
      <c r="H213" s="20"/>
      <c r="I213" s="20"/>
      <c r="J213" s="20"/>
      <c r="K213" s="20"/>
      <c r="L213" s="20"/>
      <c r="M213" s="20"/>
      <c r="Q213" s="52">
        <f t="shared" si="28"/>
        <v>519.89999999999543</v>
      </c>
      <c r="R213" s="29">
        <f t="shared" si="33"/>
        <v>16.605700582265854</v>
      </c>
      <c r="S213" s="29">
        <f t="shared" si="34"/>
        <v>520.68642099081671</v>
      </c>
      <c r="T213" s="75">
        <f t="shared" si="35"/>
        <v>0.78642099082128425</v>
      </c>
    </row>
    <row r="214" spans="2:20" x14ac:dyDescent="0.2">
      <c r="B214" s="62">
        <f t="shared" si="29"/>
        <v>229.80000000000115</v>
      </c>
      <c r="C214" s="62">
        <f t="shared" si="30"/>
        <v>90.84474207299354</v>
      </c>
      <c r="D214" s="62">
        <f t="shared" si="31"/>
        <v>2058.1805004186172</v>
      </c>
      <c r="E214" s="63">
        <f t="shared" si="32"/>
        <v>229.79372242685577</v>
      </c>
      <c r="F214" s="9">
        <f t="shared" si="36"/>
        <v>6.2775731453825756E-3</v>
      </c>
      <c r="G214" s="20"/>
      <c r="H214" s="20"/>
      <c r="I214" s="20"/>
      <c r="J214" s="20"/>
      <c r="K214" s="20"/>
      <c r="L214" s="20"/>
      <c r="M214" s="20"/>
      <c r="Q214" s="52">
        <f t="shared" si="28"/>
        <v>519.79999999999541</v>
      </c>
      <c r="R214" s="29">
        <f t="shared" si="33"/>
        <v>16.561331361532211</v>
      </c>
      <c r="S214" s="29">
        <f t="shared" si="34"/>
        <v>520.6105534261045</v>
      </c>
      <c r="T214" s="75">
        <f t="shared" si="35"/>
        <v>0.8105534261090952</v>
      </c>
    </row>
    <row r="215" spans="2:20" x14ac:dyDescent="0.2">
      <c r="B215" s="62">
        <f t="shared" si="29"/>
        <v>229.70000000000115</v>
      </c>
      <c r="C215" s="62">
        <f t="shared" si="30"/>
        <v>90.536848898293101</v>
      </c>
      <c r="D215" s="62">
        <f t="shared" si="31"/>
        <v>2049.12949352336</v>
      </c>
      <c r="E215" s="63">
        <f t="shared" si="32"/>
        <v>229.69408708046578</v>
      </c>
      <c r="F215" s="9">
        <f t="shared" si="36"/>
        <v>5.9129195353762043E-3</v>
      </c>
      <c r="G215" s="20"/>
      <c r="H215" s="20"/>
      <c r="I215" s="20"/>
      <c r="J215" s="20"/>
      <c r="K215" s="20"/>
      <c r="L215" s="20"/>
      <c r="M215" s="20"/>
      <c r="Q215" s="52">
        <f t="shared" si="28"/>
        <v>519.69999999999538</v>
      </c>
      <c r="R215" s="29">
        <f t="shared" si="33"/>
        <v>16.516914218664169</v>
      </c>
      <c r="S215" s="29">
        <f t="shared" si="34"/>
        <v>520.53435097866497</v>
      </c>
      <c r="T215" s="75">
        <f t="shared" si="35"/>
        <v>0.8343509786695904</v>
      </c>
    </row>
    <row r="216" spans="2:20" x14ac:dyDescent="0.2">
      <c r="B216" s="62">
        <f t="shared" si="29"/>
        <v>229.60000000000116</v>
      </c>
      <c r="C216" s="62">
        <f t="shared" si="30"/>
        <v>90.229733850472257</v>
      </c>
      <c r="D216" s="62">
        <f t="shared" si="31"/>
        <v>2040.1091939122125</v>
      </c>
      <c r="E216" s="63">
        <f t="shared" si="32"/>
        <v>229.59445724456657</v>
      </c>
      <c r="F216" s="9">
        <f t="shared" si="36"/>
        <v>5.5427554345897079E-3</v>
      </c>
      <c r="G216" s="20"/>
      <c r="H216" s="20"/>
      <c r="I216" s="20"/>
      <c r="J216" s="20"/>
      <c r="K216" s="20"/>
      <c r="L216" s="20"/>
      <c r="M216" s="20"/>
      <c r="Q216" s="52">
        <f t="shared" si="28"/>
        <v>519.59999999999536</v>
      </c>
      <c r="R216" s="29">
        <f t="shared" si="33"/>
        <v>16.472448199987411</v>
      </c>
      <c r="S216" s="29">
        <f t="shared" si="34"/>
        <v>520.45780981115286</v>
      </c>
      <c r="T216" s="75">
        <f t="shared" si="35"/>
        <v>0.85780981115749455</v>
      </c>
    </row>
    <row r="217" spans="2:20" x14ac:dyDescent="0.2">
      <c r="B217" s="62">
        <f t="shared" si="29"/>
        <v>229.50000000000117</v>
      </c>
      <c r="C217" s="62">
        <f t="shared" si="30"/>
        <v>89.923398129772977</v>
      </c>
      <c r="D217" s="62">
        <f t="shared" si="31"/>
        <v>2031.1195224595431</v>
      </c>
      <c r="E217" s="63">
        <f t="shared" si="32"/>
        <v>229.49483261420147</v>
      </c>
      <c r="F217" s="9">
        <f t="shared" si="36"/>
        <v>5.1673857996945571E-3</v>
      </c>
      <c r="G217" s="20"/>
      <c r="H217" s="20"/>
      <c r="I217" s="20"/>
      <c r="J217" s="20"/>
      <c r="K217" s="20"/>
      <c r="L217" s="20"/>
      <c r="M217" s="20"/>
      <c r="Q217" s="52">
        <f t="shared" si="28"/>
        <v>519.49999999999534</v>
      </c>
      <c r="R217" s="29">
        <f t="shared" si="33"/>
        <v>16.427924245595932</v>
      </c>
      <c r="S217" s="29">
        <f t="shared" si="34"/>
        <v>520.38091202723751</v>
      </c>
      <c r="T217" s="75">
        <f t="shared" si="35"/>
        <v>0.8809120272421751</v>
      </c>
    </row>
    <row r="218" spans="2:20" x14ac:dyDescent="0.2">
      <c r="B218" s="62">
        <f t="shared" si="29"/>
        <v>229.40000000000117</v>
      </c>
      <c r="C218" s="62">
        <f t="shared" si="30"/>
        <v>89.61784292270022</v>
      </c>
      <c r="D218" s="62">
        <f t="shared" si="31"/>
        <v>2022.1603999342478</v>
      </c>
      <c r="E218" s="63">
        <f t="shared" si="32"/>
        <v>229.39521288274454</v>
      </c>
      <c r="F218" s="9">
        <f t="shared" si="36"/>
        <v>4.7871172566260611E-3</v>
      </c>
      <c r="G218" s="20"/>
      <c r="H218" s="20"/>
      <c r="I218" s="20"/>
      <c r="J218" s="20"/>
      <c r="K218" s="20"/>
      <c r="L218" s="20"/>
      <c r="M218" s="20"/>
      <c r="Q218" s="52">
        <f t="shared" si="28"/>
        <v>519.39999999999532</v>
      </c>
      <c r="R218" s="29">
        <f t="shared" si="33"/>
        <v>16.383345693349838</v>
      </c>
      <c r="S218" s="29">
        <f t="shared" si="34"/>
        <v>520.30366102665619</v>
      </c>
      <c r="T218" s="75">
        <f t="shared" si="35"/>
        <v>0.90366102666087045</v>
      </c>
    </row>
    <row r="219" spans="2:20" x14ac:dyDescent="0.2">
      <c r="B219" s="62">
        <f t="shared" si="29"/>
        <v>229.30000000000118</v>
      </c>
      <c r="C219" s="62">
        <f t="shared" si="30"/>
        <v>89.313069400275708</v>
      </c>
      <c r="D219" s="62">
        <f t="shared" si="31"/>
        <v>2013.231747007434</v>
      </c>
      <c r="E219" s="63">
        <f t="shared" si="32"/>
        <v>229.29559774220201</v>
      </c>
      <c r="F219" s="9">
        <f t="shared" si="36"/>
        <v>4.4022577991711387E-3</v>
      </c>
      <c r="G219" s="20"/>
      <c r="H219" s="20"/>
      <c r="I219" s="20"/>
      <c r="J219" s="20"/>
      <c r="K219" s="20"/>
      <c r="L219" s="20"/>
      <c r="M219" s="20"/>
      <c r="Q219" s="52">
        <f t="shared" si="28"/>
        <v>519.29999999999529</v>
      </c>
      <c r="R219" s="29">
        <f t="shared" si="33"/>
        <v>16.338704437017441</v>
      </c>
      <c r="S219" s="29">
        <f t="shared" si="34"/>
        <v>520.2260403399971</v>
      </c>
      <c r="T219" s="75">
        <f t="shared" si="35"/>
        <v>0.92604034000180491</v>
      </c>
    </row>
    <row r="220" spans="2:20" x14ac:dyDescent="0.2">
      <c r="B220" s="62">
        <f t="shared" si="29"/>
        <v>229.20000000000118</v>
      </c>
      <c r="C220" s="62">
        <f t="shared" si="30"/>
        <v>89.009078722810955</v>
      </c>
      <c r="D220" s="62">
        <f t="shared" si="31"/>
        <v>2004.3334842340264</v>
      </c>
      <c r="E220" s="63">
        <f t="shared" si="32"/>
        <v>229.19598688321989</v>
      </c>
      <c r="F220" s="9">
        <f t="shared" si="36"/>
        <v>4.0131167812944568E-3</v>
      </c>
      <c r="G220" s="20"/>
      <c r="H220" s="20"/>
      <c r="I220" s="20"/>
      <c r="J220" s="20"/>
      <c r="K220" s="20"/>
      <c r="L220" s="20"/>
      <c r="M220" s="20"/>
      <c r="Q220" s="52">
        <f t="shared" si="28"/>
        <v>519.19999999999527</v>
      </c>
      <c r="R220" s="29">
        <f t="shared" si="33"/>
        <v>16.294000238180161</v>
      </c>
      <c r="S220" s="29">
        <f t="shared" si="34"/>
        <v>520.1480470417282</v>
      </c>
      <c r="T220" s="75">
        <f t="shared" si="35"/>
        <v>0.9480470417329343</v>
      </c>
    </row>
    <row r="221" spans="2:20" x14ac:dyDescent="0.2">
      <c r="B221" s="62">
        <f t="shared" si="29"/>
        <v>229.10000000000119</v>
      </c>
      <c r="C221" s="62">
        <f t="shared" si="30"/>
        <v>88.705872033970081</v>
      </c>
      <c r="D221" s="62">
        <f t="shared" si="31"/>
        <v>1995.4655320907186</v>
      </c>
      <c r="E221" s="63">
        <f t="shared" si="32"/>
        <v>229.09637999571788</v>
      </c>
      <c r="F221" s="9">
        <f t="shared" si="36"/>
        <v>3.6200042833058887E-3</v>
      </c>
      <c r="G221" s="20"/>
      <c r="H221" s="20"/>
      <c r="I221" s="20"/>
      <c r="J221" s="20"/>
      <c r="K221" s="20"/>
      <c r="L221" s="20"/>
      <c r="M221" s="20"/>
      <c r="Q221" s="52">
        <f t="shared" si="28"/>
        <v>519.09999999999525</v>
      </c>
      <c r="R221" s="29">
        <f t="shared" si="33"/>
        <v>16.249228566884995</v>
      </c>
      <c r="S221" s="29">
        <f t="shared" si="34"/>
        <v>520.06967065884692</v>
      </c>
      <c r="T221" s="75">
        <f t="shared" si="35"/>
        <v>0.96967065885166903</v>
      </c>
    </row>
    <row r="222" spans="2:20" x14ac:dyDescent="0.2">
      <c r="B222" s="62">
        <f t="shared" si="29"/>
        <v>229.00000000000119</v>
      </c>
      <c r="C222" s="62">
        <f t="shared" si="30"/>
        <v>88.403450461817556</v>
      </c>
      <c r="D222" s="62">
        <f t="shared" si="31"/>
        <v>1986.6278109415143</v>
      </c>
      <c r="E222" s="63">
        <f t="shared" si="32"/>
        <v>228.99677676871153</v>
      </c>
      <c r="F222" s="9">
        <f t="shared" si="36"/>
        <v>3.2232312896667281E-3</v>
      </c>
      <c r="G222" s="20"/>
      <c r="H222" s="20"/>
      <c r="I222" s="20"/>
      <c r="J222" s="20"/>
      <c r="K222" s="20"/>
      <c r="L222" s="20"/>
      <c r="M222" s="20"/>
      <c r="Q222" s="52">
        <f t="shared" si="28"/>
        <v>518.99999999999523</v>
      </c>
      <c r="R222" s="29">
        <f t="shared" si="33"/>
        <v>16.204386562108994</v>
      </c>
      <c r="S222" s="29">
        <f t="shared" si="34"/>
        <v>519.99090353002157</v>
      </c>
      <c r="T222" s="75">
        <f t="shared" si="35"/>
        <v>0.99090353002634401</v>
      </c>
    </row>
    <row r="223" spans="2:20" x14ac:dyDescent="0.2">
      <c r="B223" s="62">
        <f t="shared" si="29"/>
        <v>228.9000000000012</v>
      </c>
      <c r="C223" s="62">
        <f t="shared" si="30"/>
        <v>88.101815124638961</v>
      </c>
      <c r="D223" s="62">
        <f t="shared" si="31"/>
        <v>1977.8202410600788</v>
      </c>
      <c r="E223" s="63">
        <f t="shared" si="32"/>
        <v>228.89717689076602</v>
      </c>
      <c r="F223" s="9">
        <f t="shared" si="36"/>
        <v>2.8231092351802545E-3</v>
      </c>
      <c r="G223" s="20"/>
      <c r="H223" s="20"/>
      <c r="I223" s="20"/>
      <c r="J223" s="20"/>
      <c r="K223" s="20"/>
      <c r="L223" s="20"/>
      <c r="M223" s="20"/>
      <c r="Q223" s="52">
        <f t="shared" si="28"/>
        <v>518.8999999999952</v>
      </c>
      <c r="R223" s="29">
        <f t="shared" si="33"/>
        <v>16.159473270177841</v>
      </c>
      <c r="S223" s="29">
        <f t="shared" si="34"/>
        <v>519.91174127501722</v>
      </c>
      <c r="T223" s="75">
        <f t="shared" si="35"/>
        <v>1.0117412750220183</v>
      </c>
    </row>
    <row r="224" spans="2:20" x14ac:dyDescent="0.2">
      <c r="B224" s="62">
        <f t="shared" si="29"/>
        <v>228.80000000000121</v>
      </c>
      <c r="C224" s="62">
        <f t="shared" si="30"/>
        <v>87.800967122559086</v>
      </c>
      <c r="D224" s="62">
        <f t="shared" si="31"/>
        <v>1969.0427426334645</v>
      </c>
      <c r="E224" s="63">
        <f t="shared" si="32"/>
        <v>228.79758005024038</v>
      </c>
      <c r="F224" s="9">
        <f t="shared" si="36"/>
        <v>2.4199497608208276E-3</v>
      </c>
      <c r="G224" s="20"/>
      <c r="H224" s="20"/>
      <c r="I224" s="20"/>
      <c r="J224" s="20"/>
      <c r="K224" s="20"/>
      <c r="L224" s="20"/>
      <c r="M224" s="20"/>
      <c r="Q224" s="52">
        <f t="shared" si="28"/>
        <v>518.79999999999518</v>
      </c>
      <c r="R224" s="29">
        <f t="shared" si="33"/>
        <v>16.114483445882797</v>
      </c>
      <c r="S224" s="29">
        <f t="shared" si="34"/>
        <v>519.8321718691958</v>
      </c>
      <c r="T224" s="75">
        <f t="shared" si="35"/>
        <v>1.0321718692006243</v>
      </c>
    </row>
    <row r="225" spans="2:20" x14ac:dyDescent="0.2">
      <c r="B225" s="62">
        <f t="shared" si="29"/>
        <v>228.70000000000121</v>
      </c>
      <c r="C225" s="62">
        <f t="shared" si="30"/>
        <v>87.50090754312987</v>
      </c>
      <c r="D225" s="62">
        <f t="shared" si="31"/>
        <v>1960.2952357395261</v>
      </c>
      <c r="E225" s="63">
        <f t="shared" si="32"/>
        <v>228.69798593522864</v>
      </c>
      <c r="F225" s="9">
        <f t="shared" si="36"/>
        <v>2.0140647725668259E-3</v>
      </c>
      <c r="G225" s="20"/>
      <c r="H225" s="20"/>
      <c r="I225" s="20"/>
      <c r="J225" s="20"/>
      <c r="K225" s="20"/>
      <c r="L225" s="20"/>
      <c r="M225" s="20"/>
      <c r="Q225" s="52">
        <f t="shared" si="28"/>
        <v>518.69999999999516</v>
      </c>
      <c r="R225" s="29">
        <f t="shared" si="33"/>
        <v>16.069418281316757</v>
      </c>
      <c r="S225" s="29">
        <f t="shared" si="34"/>
        <v>519.75219458524725</v>
      </c>
      <c r="T225" s="75">
        <f t="shared" si="35"/>
        <v>1.0521945852520957</v>
      </c>
    </row>
    <row r="226" spans="2:20" x14ac:dyDescent="0.2">
      <c r="B226" s="62">
        <f t="shared" si="29"/>
        <v>228.60000000000122</v>
      </c>
      <c r="C226" s="62">
        <f t="shared" si="30"/>
        <v>87.201637459467747</v>
      </c>
      <c r="D226" s="62">
        <f t="shared" si="31"/>
        <v>1951.5776403825439</v>
      </c>
      <c r="E226" s="63">
        <f t="shared" si="32"/>
        <v>228.59839423415829</v>
      </c>
      <c r="F226" s="9">
        <f t="shared" si="36"/>
        <v>1.6057658429247113E-3</v>
      </c>
      <c r="G226" s="20"/>
      <c r="H226" s="20"/>
      <c r="I226" s="20"/>
      <c r="J226" s="20"/>
      <c r="K226" s="20"/>
      <c r="L226" s="20"/>
      <c r="M226" s="20"/>
      <c r="Q226" s="52">
        <f t="shared" si="28"/>
        <v>518.59999999999513</v>
      </c>
      <c r="R226" s="29">
        <f t="shared" si="33"/>
        <v>16.024274677038193</v>
      </c>
      <c r="S226" s="29">
        <f t="shared" si="34"/>
        <v>519.67180104977376</v>
      </c>
      <c r="T226" s="75">
        <f t="shared" si="35"/>
        <v>1.0718010497786281</v>
      </c>
    </row>
    <row r="227" spans="2:20" x14ac:dyDescent="0.2">
      <c r="B227" s="62">
        <f t="shared" si="29"/>
        <v>228.50000000000122</v>
      </c>
      <c r="C227" s="62">
        <f t="shared" si="30"/>
        <v>86.903157928391011</v>
      </c>
      <c r="D227" s="62">
        <f t="shared" si="31"/>
        <v>1942.8898764729674</v>
      </c>
      <c r="E227" s="63">
        <f t="shared" si="32"/>
        <v>228.49880463575172</v>
      </c>
      <c r="F227" s="9">
        <f t="shared" si="36"/>
        <v>1.1953642494972883E-3</v>
      </c>
      <c r="G227" s="20"/>
      <c r="H227" s="20"/>
      <c r="I227" s="20"/>
      <c r="J227" s="20"/>
      <c r="K227" s="20"/>
      <c r="L227" s="20"/>
      <c r="M227" s="20"/>
      <c r="Q227" s="52">
        <f t="shared" si="28"/>
        <v>518.49999999999511</v>
      </c>
      <c r="R227" s="29">
        <f t="shared" si="33"/>
        <v>15.979047387838364</v>
      </c>
      <c r="S227" s="29">
        <f t="shared" si="34"/>
        <v>519.59097895192826</v>
      </c>
      <c r="T227" s="75">
        <f t="shared" si="35"/>
        <v>1.0909789519331525</v>
      </c>
    </row>
    <row r="228" spans="2:20" x14ac:dyDescent="0.2">
      <c r="B228" s="62">
        <f t="shared" si="29"/>
        <v>228.40000000000123</v>
      </c>
      <c r="C228" s="62">
        <f t="shared" si="30"/>
        <v>86.605469995076419</v>
      </c>
      <c r="D228" s="62">
        <f t="shared" si="31"/>
        <v>1934.231863828114</v>
      </c>
      <c r="E228" s="63">
        <f t="shared" si="32"/>
        <v>228.39921682922039</v>
      </c>
      <c r="F228" s="9">
        <f t="shared" si="36"/>
        <v>7.8317078083500746E-4</v>
      </c>
      <c r="G228" s="20"/>
      <c r="H228" s="20"/>
      <c r="I228" s="20"/>
      <c r="J228" s="20"/>
      <c r="K228" s="20"/>
      <c r="L228" s="20"/>
      <c r="M228" s="20"/>
      <c r="Q228" s="52">
        <f t="shared" si="28"/>
        <v>518.39999999999509</v>
      </c>
      <c r="R228" s="29">
        <f t="shared" si="33"/>
        <v>15.933737844228745</v>
      </c>
      <c r="S228" s="29">
        <f t="shared" si="34"/>
        <v>519.50972782172119</v>
      </c>
      <c r="T228" s="75">
        <f t="shared" si="35"/>
        <v>1.1097278217260964</v>
      </c>
    </row>
    <row r="229" spans="2:20" x14ac:dyDescent="0.2">
      <c r="B229" s="62">
        <f t="shared" si="29"/>
        <v>228.30000000000123</v>
      </c>
      <c r="C229" s="62">
        <f t="shared" si="30"/>
        <v>86.308574688402587</v>
      </c>
      <c r="D229" s="62">
        <f t="shared" si="31"/>
        <v>1925.6035221926577</v>
      </c>
      <c r="E229" s="63">
        <f t="shared" si="32"/>
        <v>228.29963050468436</v>
      </c>
      <c r="F229" s="9">
        <f t="shared" si="36"/>
        <v>3.6949531687469062E-4</v>
      </c>
      <c r="G229" s="20"/>
      <c r="H229" s="20"/>
      <c r="I229" s="20"/>
      <c r="J229" s="20"/>
      <c r="K229" s="20"/>
      <c r="L229" s="20"/>
      <c r="M229" s="20"/>
      <c r="Q229" s="52">
        <f t="shared" si="28"/>
        <v>518.29999999999507</v>
      </c>
      <c r="R229" s="29">
        <f t="shared" si="33"/>
        <v>15.88834223151207</v>
      </c>
      <c r="S229" s="29">
        <f t="shared" si="34"/>
        <v>519.42803774828462</v>
      </c>
      <c r="T229" s="75">
        <f t="shared" si="35"/>
        <v>1.1280377482895574</v>
      </c>
    </row>
    <row r="230" spans="2:20" x14ac:dyDescent="0.2">
      <c r="B230" s="62">
        <f t="shared" si="29"/>
        <v>228.20000000000124</v>
      </c>
      <c r="C230" s="62">
        <f t="shared" si="30"/>
        <v>86.012473023045459</v>
      </c>
      <c r="D230" s="62">
        <f t="shared" si="31"/>
        <v>1917.0047712125524</v>
      </c>
      <c r="E230" s="63">
        <f t="shared" si="32"/>
        <v>228.2000453530525</v>
      </c>
      <c r="F230" s="9">
        <f t="shared" si="36"/>
        <v>4.5353051262964073E-5</v>
      </c>
      <c r="G230" s="20"/>
      <c r="H230" s="20"/>
      <c r="I230" s="20"/>
      <c r="J230" s="20"/>
      <c r="K230" s="20"/>
      <c r="L230" s="20"/>
      <c r="M230" s="20"/>
      <c r="Q230" s="52">
        <f t="shared" si="28"/>
        <v>518.19999999999504</v>
      </c>
      <c r="R230" s="29">
        <f t="shared" si="33"/>
        <v>15.842860072851181</v>
      </c>
      <c r="S230" s="29">
        <f t="shared" si="34"/>
        <v>519.34590474110917</v>
      </c>
      <c r="T230" s="75">
        <f t="shared" si="35"/>
        <v>1.1459047411141228</v>
      </c>
    </row>
    <row r="231" spans="2:20" x14ac:dyDescent="0.2">
      <c r="B231" s="62">
        <f t="shared" si="29"/>
        <v>228.10000000000124</v>
      </c>
      <c r="C231" s="62">
        <f t="shared" si="30"/>
        <v>85.717165999245481</v>
      </c>
      <c r="D231" s="62">
        <f t="shared" si="31"/>
        <v>1908.4355304620403</v>
      </c>
      <c r="E231" s="63">
        <f t="shared" si="32"/>
        <v>228.10046106651043</v>
      </c>
      <c r="F231" s="9">
        <f t="shared" si="36"/>
        <v>4.6106650918886771E-4</v>
      </c>
      <c r="G231" s="20"/>
      <c r="H231" s="20"/>
      <c r="I231" s="20"/>
      <c r="J231" s="20"/>
      <c r="K231" s="20"/>
      <c r="L231" s="20"/>
      <c r="M231" s="20"/>
      <c r="Q231" s="52">
        <f t="shared" si="28"/>
        <v>518.09999999999502</v>
      </c>
      <c r="R231" s="29">
        <f t="shared" si="33"/>
        <v>15.797288507223129</v>
      </c>
      <c r="S231" s="29">
        <f t="shared" si="34"/>
        <v>519.2633204471415</v>
      </c>
      <c r="T231" s="75">
        <f t="shared" si="35"/>
        <v>1.1633204471464751</v>
      </c>
    </row>
    <row r="232" spans="2:20" x14ac:dyDescent="0.2">
      <c r="B232" s="62">
        <f t="shared" si="29"/>
        <v>228.00000000000125</v>
      </c>
      <c r="C232" s="62">
        <f t="shared" si="30"/>
        <v>85.422654601876275</v>
      </c>
      <c r="D232" s="62">
        <f t="shared" si="31"/>
        <v>1899.8957194378308</v>
      </c>
      <c r="E232" s="63">
        <f t="shared" si="32"/>
        <v>228.00087733862753</v>
      </c>
      <c r="F232" s="9">
        <f t="shared" si="36"/>
        <v>8.7733862628169845E-4</v>
      </c>
      <c r="G232" s="20"/>
      <c r="H232" s="20"/>
      <c r="I232" s="20"/>
      <c r="J232" s="20"/>
      <c r="K232" s="20"/>
      <c r="L232" s="20"/>
      <c r="M232" s="20"/>
      <c r="Q232" s="52">
        <f t="shared" si="28"/>
        <v>517.999999999995</v>
      </c>
      <c r="R232" s="29">
        <f t="shared" si="33"/>
        <v>15.751627773046494</v>
      </c>
      <c r="S232" s="29">
        <f t="shared" si="34"/>
        <v>519.18028206407837</v>
      </c>
      <c r="T232" s="75">
        <f t="shared" si="35"/>
        <v>1.1802820640833716</v>
      </c>
    </row>
    <row r="233" spans="2:20" x14ac:dyDescent="0.2">
      <c r="B233" s="62">
        <f t="shared" si="29"/>
        <v>227.90000000000126</v>
      </c>
      <c r="C233" s="62">
        <f t="shared" si="30"/>
        <v>85.128939801608794</v>
      </c>
      <c r="D233" s="62">
        <f t="shared" si="31"/>
        <v>1891.3852575537458</v>
      </c>
      <c r="E233" s="63">
        <f t="shared" si="32"/>
        <v>227.90129386446398</v>
      </c>
      <c r="F233" s="9">
        <f t="shared" si="36"/>
        <v>1.2938644627240592E-3</v>
      </c>
      <c r="G233" s="20"/>
      <c r="H233" s="20"/>
      <c r="I233" s="20"/>
      <c r="J233" s="20"/>
      <c r="K233" s="20"/>
      <c r="L233" s="20"/>
      <c r="M233" s="20"/>
      <c r="Q233" s="52">
        <f t="shared" si="28"/>
        <v>517.89999999999498</v>
      </c>
      <c r="R233" s="29">
        <f t="shared" si="33"/>
        <v>15.70587620139122</v>
      </c>
      <c r="S233" s="29">
        <f t="shared" si="34"/>
        <v>519.09678328555253</v>
      </c>
      <c r="T233" s="75">
        <f t="shared" si="35"/>
        <v>1.196783285557558</v>
      </c>
    </row>
    <row r="234" spans="2:20" x14ac:dyDescent="0.2">
      <c r="B234" s="62">
        <f t="shared" si="29"/>
        <v>227.80000000000126</v>
      </c>
      <c r="C234" s="62">
        <f t="shared" si="30"/>
        <v>84.836022554911324</v>
      </c>
      <c r="D234" s="62">
        <f t="shared" si="31"/>
        <v>1882.904064140952</v>
      </c>
      <c r="E234" s="63">
        <f t="shared" si="32"/>
        <v>227.80171034073805</v>
      </c>
      <c r="F234" s="9">
        <f t="shared" si="36"/>
        <v>1.7103407367926593E-3</v>
      </c>
      <c r="G234" s="20"/>
      <c r="H234" s="20"/>
      <c r="I234" s="20"/>
      <c r="J234" s="20"/>
      <c r="K234" s="20"/>
      <c r="L234" s="20"/>
      <c r="M234" s="20"/>
      <c r="Q234" s="52">
        <f t="shared" si="28"/>
        <v>517.79999999999495</v>
      </c>
      <c r="R234" s="29">
        <f t="shared" si="33"/>
        <v>15.66003093123436</v>
      </c>
      <c r="S234" s="29">
        <f t="shared" si="34"/>
        <v>519.01281555141247</v>
      </c>
      <c r="T234" s="75">
        <f t="shared" si="35"/>
        <v>1.2128155514175205</v>
      </c>
    </row>
    <row r="235" spans="2:20" x14ac:dyDescent="0.2">
      <c r="B235" s="62">
        <f t="shared" si="29"/>
        <v>227.70000000000127</v>
      </c>
      <c r="C235" s="62">
        <f t="shared" si="30"/>
        <v>84.543903800091357</v>
      </c>
      <c r="D235" s="62">
        <f t="shared" si="31"/>
        <v>1874.4520584700804</v>
      </c>
      <c r="E235" s="63">
        <f t="shared" si="32"/>
        <v>227.70212646624799</v>
      </c>
      <c r="F235" s="9">
        <f t="shared" si="36"/>
        <v>2.1264662467217477E-3</v>
      </c>
      <c r="G235" s="20"/>
      <c r="H235" s="20"/>
      <c r="I235" s="20"/>
      <c r="J235" s="20"/>
      <c r="K235" s="20"/>
      <c r="L235" s="20"/>
      <c r="M235" s="20"/>
      <c r="Q235" s="52">
        <f t="shared" si="28"/>
        <v>517.69999999999493</v>
      </c>
      <c r="R235" s="29">
        <f t="shared" si="33"/>
        <v>15.614091485738754</v>
      </c>
      <c r="S235" s="29">
        <f t="shared" si="34"/>
        <v>518.92837459308146</v>
      </c>
      <c r="T235" s="75">
        <f t="shared" si="35"/>
        <v>1.228374593086528</v>
      </c>
    </row>
    <row r="236" spans="2:20" x14ac:dyDescent="0.2">
      <c r="B236" s="62">
        <f t="shared" si="29"/>
        <v>227.60000000000127</v>
      </c>
      <c r="C236" s="62">
        <f t="shared" si="30"/>
        <v>84.252584465211839</v>
      </c>
      <c r="D236" s="62">
        <f t="shared" si="31"/>
        <v>1866.0291597242176</v>
      </c>
      <c r="E236" s="63">
        <f t="shared" si="32"/>
        <v>227.60254194171273</v>
      </c>
      <c r="F236" s="9">
        <f t="shared" si="36"/>
        <v>2.5419417114562748E-3</v>
      </c>
      <c r="G236" s="20"/>
      <c r="H236" s="20"/>
      <c r="I236" s="20"/>
      <c r="J236" s="20"/>
      <c r="K236" s="20"/>
      <c r="L236" s="20"/>
      <c r="M236" s="20"/>
      <c r="Q236" s="52">
        <f t="shared" si="28"/>
        <v>517.59999999999491</v>
      </c>
      <c r="R236" s="29">
        <f t="shared" si="33"/>
        <v>15.56805881857872</v>
      </c>
      <c r="S236" s="29">
        <f t="shared" si="34"/>
        <v>518.84345874871315</v>
      </c>
      <c r="T236" s="75">
        <f t="shared" si="35"/>
        <v>1.2434587487182398</v>
      </c>
    </row>
    <row r="237" spans="2:20" x14ac:dyDescent="0.2">
      <c r="B237" s="62">
        <f t="shared" si="29"/>
        <v>227.50000000000128</v>
      </c>
      <c r="C237" s="62">
        <f t="shared" si="30"/>
        <v>83.962065460407757</v>
      </c>
      <c r="D237" s="62">
        <f t="shared" si="31"/>
        <v>1857.6352870287083</v>
      </c>
      <c r="E237" s="63">
        <f t="shared" si="32"/>
        <v>227.50295647027758</v>
      </c>
      <c r="F237" s="9">
        <f t="shared" si="36"/>
        <v>2.9564702763025252E-3</v>
      </c>
      <c r="G237" s="20"/>
      <c r="H237" s="20"/>
      <c r="I237" s="20"/>
      <c r="J237" s="20"/>
      <c r="K237" s="20"/>
      <c r="L237" s="20"/>
      <c r="M237" s="20"/>
      <c r="Q237" s="52">
        <f t="shared" si="28"/>
        <v>517.49999999999488</v>
      </c>
      <c r="R237" s="29">
        <f t="shared" si="33"/>
        <v>15.521931499242783</v>
      </c>
      <c r="S237" s="29">
        <f t="shared" si="34"/>
        <v>518.75806193567325</v>
      </c>
      <c r="T237" s="75">
        <f t="shared" si="35"/>
        <v>1.25806193567837</v>
      </c>
    </row>
    <row r="238" spans="2:20" x14ac:dyDescent="0.2">
      <c r="B238" s="62">
        <f t="shared" si="29"/>
        <v>227.40000000000128</v>
      </c>
      <c r="C238" s="62">
        <f t="shared" si="30"/>
        <v>83.672347682309919</v>
      </c>
      <c r="D238" s="62">
        <f t="shared" si="31"/>
        <v>1849.2703594232153</v>
      </c>
      <c r="E238" s="63">
        <f t="shared" si="32"/>
        <v>227.40336975733399</v>
      </c>
      <c r="F238" s="9">
        <f t="shared" si="36"/>
        <v>3.3697573327060582E-3</v>
      </c>
      <c r="G238" s="20"/>
      <c r="H238" s="20"/>
      <c r="I238" s="20"/>
      <c r="J238" s="20"/>
      <c r="K238" s="20"/>
      <c r="L238" s="20"/>
      <c r="M238" s="20"/>
      <c r="Q238" s="52">
        <f t="shared" si="28"/>
        <v>517.39999999999486</v>
      </c>
      <c r="R238" s="29">
        <f t="shared" si="33"/>
        <v>15.475706189870834</v>
      </c>
      <c r="S238" s="29">
        <f t="shared" si="34"/>
        <v>518.67217445855374</v>
      </c>
      <c r="T238" s="75">
        <f t="shared" si="35"/>
        <v>1.2721744585588795</v>
      </c>
    </row>
    <row r="239" spans="2:20" x14ac:dyDescent="0.2">
      <c r="B239" s="62">
        <f t="shared" si="29"/>
        <v>227.30000000000129</v>
      </c>
      <c r="C239" s="62">
        <f t="shared" si="30"/>
        <v>83.383432009621174</v>
      </c>
      <c r="D239" s="62">
        <f t="shared" si="31"/>
        <v>1840.934295895946</v>
      </c>
      <c r="E239" s="63">
        <f t="shared" si="32"/>
        <v>227.30378151107237</v>
      </c>
      <c r="F239" s="9">
        <f t="shared" si="36"/>
        <v>3.7815110710823774E-3</v>
      </c>
      <c r="G239" s="20"/>
      <c r="H239" s="20"/>
      <c r="I239" s="20"/>
      <c r="J239" s="20"/>
      <c r="K239" s="20"/>
      <c r="L239" s="20"/>
      <c r="M239" s="20"/>
      <c r="Q239" s="52">
        <f t="shared" si="28"/>
        <v>517.29999999999484</v>
      </c>
      <c r="R239" s="29">
        <f t="shared" si="33"/>
        <v>15.429384082555771</v>
      </c>
      <c r="S239" s="29">
        <f t="shared" si="34"/>
        <v>518.58579496979723</v>
      </c>
      <c r="T239" s="75">
        <f t="shared" si="35"/>
        <v>1.2857949698023958</v>
      </c>
    </row>
    <row r="240" spans="2:20" x14ac:dyDescent="0.2">
      <c r="B240" s="62">
        <f t="shared" si="29"/>
        <v>227.2000000000013</v>
      </c>
      <c r="C240" s="62">
        <f t="shared" si="30"/>
        <v>83.095319309984916</v>
      </c>
      <c r="D240" s="62">
        <f t="shared" si="31"/>
        <v>1832.6270153596706</v>
      </c>
      <c r="E240" s="63">
        <f t="shared" si="32"/>
        <v>227.20419144234012</v>
      </c>
      <c r="F240" s="9">
        <f t="shared" si="36"/>
        <v>4.1914423388220712E-3</v>
      </c>
      <c r="G240" s="20"/>
      <c r="H240" s="20"/>
      <c r="I240" s="20"/>
      <c r="J240" s="20"/>
      <c r="K240" s="20"/>
      <c r="L240" s="20"/>
      <c r="M240" s="20"/>
      <c r="Q240" s="52">
        <f t="shared" si="28"/>
        <v>517.19999999999482</v>
      </c>
      <c r="R240" s="29">
        <f t="shared" si="33"/>
        <v>15.382963508367538</v>
      </c>
      <c r="S240" s="29">
        <f t="shared" si="34"/>
        <v>518.49891676464222</v>
      </c>
      <c r="T240" s="75">
        <f t="shared" si="35"/>
        <v>1.2989167646474016</v>
      </c>
    </row>
    <row r="241" spans="2:20" x14ac:dyDescent="0.2">
      <c r="B241" s="62">
        <f t="shared" si="29"/>
        <v>227.1000000000013</v>
      </c>
      <c r="C241" s="62">
        <f t="shared" si="30"/>
        <v>82.80801043381507</v>
      </c>
      <c r="D241" s="62">
        <f t="shared" si="31"/>
        <v>1824.3484366575431</v>
      </c>
      <c r="E241" s="63">
        <f t="shared" si="32"/>
        <v>227.10459926484822</v>
      </c>
      <c r="F241" s="9">
        <f t="shared" si="36"/>
        <v>4.5992648469166397E-3</v>
      </c>
      <c r="G241" s="20"/>
      <c r="H241" s="20"/>
      <c r="I241" s="20"/>
      <c r="J241" s="20"/>
      <c r="K241" s="20"/>
      <c r="L241" s="20"/>
      <c r="M241" s="20"/>
      <c r="Q241" s="52">
        <f t="shared" si="28"/>
        <v>517.09999999999479</v>
      </c>
      <c r="R241" s="29">
        <f t="shared" si="33"/>
        <v>15.336446851491928</v>
      </c>
      <c r="S241" s="29">
        <f t="shared" si="34"/>
        <v>518.41154069471679</v>
      </c>
      <c r="T241" s="75">
        <f t="shared" si="35"/>
        <v>1.3115406947219981</v>
      </c>
    </row>
    <row r="242" spans="2:20" x14ac:dyDescent="0.2">
      <c r="B242" s="62">
        <f t="shared" si="29"/>
        <v>227.00000000000131</v>
      </c>
      <c r="C242" s="62">
        <f t="shared" si="30"/>
        <v>82.521506214878173</v>
      </c>
      <c r="D242" s="62">
        <f t="shared" si="31"/>
        <v>1816.0984785852197</v>
      </c>
      <c r="E242" s="63">
        <f t="shared" si="32"/>
        <v>227.00500469557261</v>
      </c>
      <c r="F242" s="9">
        <f t="shared" si="36"/>
        <v>5.004695571301454E-3</v>
      </c>
      <c r="G242" s="20"/>
      <c r="H242" s="20"/>
      <c r="I242" s="20"/>
      <c r="J242" s="20"/>
      <c r="K242" s="20"/>
      <c r="L242" s="20"/>
      <c r="M242" s="20"/>
      <c r="Q242" s="52">
        <f t="shared" si="28"/>
        <v>516.99999999999477</v>
      </c>
      <c r="R242" s="29">
        <f t="shared" si="33"/>
        <v>15.289830297231674</v>
      </c>
      <c r="S242" s="29">
        <f t="shared" si="34"/>
        <v>518.32365594407361</v>
      </c>
      <c r="T242" s="75">
        <f t="shared" si="35"/>
        <v>1.3236559440788369</v>
      </c>
    </row>
    <row r="243" spans="2:20" x14ac:dyDescent="0.2">
      <c r="B243" s="62">
        <f t="shared" si="29"/>
        <v>226.90000000000131</v>
      </c>
      <c r="C243" s="62">
        <f t="shared" si="30"/>
        <v>82.235807475532056</v>
      </c>
      <c r="D243" s="62">
        <f t="shared" si="31"/>
        <v>1807.8770598564006</v>
      </c>
      <c r="E243" s="63">
        <f t="shared" si="32"/>
        <v>226.90540745446987</v>
      </c>
      <c r="F243" s="9">
        <f t="shared" si="36"/>
        <v>5.4074544685533965E-3</v>
      </c>
      <c r="G243" s="20"/>
      <c r="H243" s="20"/>
      <c r="I243" s="20"/>
      <c r="J243" s="20"/>
      <c r="K243" s="20"/>
      <c r="L243" s="20"/>
      <c r="M243" s="20"/>
      <c r="Q243" s="52">
        <f t="shared" ref="Q243:Q306" si="37">Q242-0.1</f>
        <v>516.89999999999475</v>
      </c>
      <c r="R243" s="29">
        <f t="shared" si="33"/>
        <v>15.243116706609726</v>
      </c>
      <c r="S243" s="29">
        <f t="shared" si="34"/>
        <v>518.23526422089606</v>
      </c>
      <c r="T243" s="75">
        <f t="shared" si="35"/>
        <v>1.3352642209013084</v>
      </c>
    </row>
    <row r="244" spans="2:20" x14ac:dyDescent="0.2">
      <c r="B244" s="62">
        <f t="shared" si="29"/>
        <v>226.80000000000132</v>
      </c>
      <c r="C244" s="62">
        <f t="shared" si="30"/>
        <v>81.950915017645457</v>
      </c>
      <c r="D244" s="62">
        <f t="shared" si="31"/>
        <v>1799.6840991456702</v>
      </c>
      <c r="E244" s="63">
        <f t="shared" si="32"/>
        <v>226.8058072651211</v>
      </c>
      <c r="F244" s="9">
        <f t="shared" si="36"/>
        <v>5.8072651197846881E-3</v>
      </c>
      <c r="G244" s="20"/>
      <c r="H244" s="20"/>
      <c r="I244" s="20"/>
      <c r="J244" s="20"/>
      <c r="K244" s="20"/>
      <c r="L244" s="20"/>
      <c r="M244" s="20"/>
      <c r="Q244" s="52">
        <f t="shared" si="37"/>
        <v>516.79999999999472</v>
      </c>
      <c r="R244" s="29">
        <f t="shared" si="33"/>
        <v>15.196302264928818</v>
      </c>
      <c r="S244" s="29">
        <f t="shared" si="34"/>
        <v>518.14635458587077</v>
      </c>
      <c r="T244" s="75">
        <f t="shared" si="35"/>
        <v>1.3463545858760426</v>
      </c>
    </row>
    <row r="245" spans="2:20" x14ac:dyDescent="0.2">
      <c r="B245" s="62">
        <f t="shared" si="29"/>
        <v>226.70000000000132</v>
      </c>
      <c r="C245" s="62">
        <f t="shared" si="30"/>
        <v>81.666829634006717</v>
      </c>
      <c r="D245" s="62">
        <f t="shared" si="31"/>
        <v>1791.5195150531072</v>
      </c>
      <c r="E245" s="63">
        <f t="shared" si="32"/>
        <v>226.7062038544268</v>
      </c>
      <c r="F245" s="9">
        <f t="shared" si="36"/>
        <v>6.203854425478994E-3</v>
      </c>
      <c r="G245" s="20"/>
      <c r="H245" s="20"/>
      <c r="I245" s="20"/>
      <c r="J245" s="20"/>
      <c r="K245" s="20"/>
      <c r="L245" s="20"/>
      <c r="M245" s="20"/>
      <c r="Q245" s="52">
        <f t="shared" si="37"/>
        <v>516.6999999999947</v>
      </c>
      <c r="R245" s="29">
        <f t="shared" si="33"/>
        <v>15.149390786886215</v>
      </c>
      <c r="S245" s="29">
        <f t="shared" si="34"/>
        <v>518.05693053733239</v>
      </c>
      <c r="T245" s="75">
        <f t="shared" si="35"/>
        <v>1.3569305373376892</v>
      </c>
    </row>
    <row r="246" spans="2:20" x14ac:dyDescent="0.2">
      <c r="B246" s="62">
        <f t="shared" si="29"/>
        <v>226.60000000000133</v>
      </c>
      <c r="C246" s="62">
        <f t="shared" si="30"/>
        <v>81.38355209598376</v>
      </c>
      <c r="D246" s="62">
        <f t="shared" si="31"/>
        <v>1783.3832261347852</v>
      </c>
      <c r="E246" s="63">
        <f t="shared" si="32"/>
        <v>226.6065969530959</v>
      </c>
      <c r="F246" s="9">
        <f t="shared" si="36"/>
        <v>6.5969530945721999E-3</v>
      </c>
      <c r="G246" s="20"/>
      <c r="H246" s="20"/>
      <c r="I246" s="20"/>
      <c r="J246" s="20"/>
      <c r="K246" s="20"/>
      <c r="L246" s="20"/>
      <c r="M246" s="20"/>
      <c r="Q246" s="52">
        <f t="shared" si="37"/>
        <v>516.59999999999468</v>
      </c>
      <c r="R246" s="29">
        <f t="shared" si="33"/>
        <v>15.102379649877548</v>
      </c>
      <c r="S246" s="29">
        <f t="shared" si="34"/>
        <v>517.9669833166032</v>
      </c>
      <c r="T246" s="75">
        <f t="shared" si="35"/>
        <v>1.3669833166085255</v>
      </c>
    </row>
    <row r="247" spans="2:20" x14ac:dyDescent="0.2">
      <c r="B247" s="62">
        <f t="shared" si="29"/>
        <v>226.50000000000134</v>
      </c>
      <c r="C247" s="62">
        <f t="shared" si="30"/>
        <v>81.101083163535804</v>
      </c>
      <c r="D247" s="62">
        <f t="shared" si="31"/>
        <v>1775.2751508806541</v>
      </c>
      <c r="E247" s="63">
        <f t="shared" si="32"/>
        <v>226.50698629549095</v>
      </c>
      <c r="F247" s="9">
        <f t="shared" si="36"/>
        <v>6.9862954896109386E-3</v>
      </c>
      <c r="G247" s="20"/>
      <c r="H247" s="20"/>
      <c r="I247" s="20"/>
      <c r="J247" s="20"/>
      <c r="K247" s="20"/>
      <c r="L247" s="20"/>
      <c r="M247" s="20"/>
      <c r="Q247" s="52">
        <f t="shared" si="37"/>
        <v>516.49999999999466</v>
      </c>
      <c r="R247" s="29">
        <f t="shared" si="33"/>
        <v>15.055269092321396</v>
      </c>
      <c r="S247" s="29">
        <f t="shared" si="34"/>
        <v>517.87650956976108</v>
      </c>
      <c r="T247" s="75">
        <f t="shared" si="35"/>
        <v>1.3765095697664265</v>
      </c>
    </row>
    <row r="248" spans="2:20" x14ac:dyDescent="0.2">
      <c r="B248" s="62">
        <f t="shared" si="29"/>
        <v>226.40000000000134</v>
      </c>
      <c r="C248" s="62">
        <f t="shared" si="30"/>
        <v>80.819423579858267</v>
      </c>
      <c r="D248" s="62">
        <f t="shared" si="31"/>
        <v>1767.195207736193</v>
      </c>
      <c r="E248" s="63">
        <f t="shared" si="32"/>
        <v>226.40737162000383</v>
      </c>
      <c r="F248" s="9">
        <f t="shared" si="36"/>
        <v>7.3716200024875889E-3</v>
      </c>
      <c r="G248" s="20"/>
      <c r="H248" s="20"/>
      <c r="I248" s="20"/>
      <c r="J248" s="20"/>
      <c r="K248" s="20"/>
      <c r="L248" s="20"/>
      <c r="M248" s="20"/>
      <c r="Q248" s="52">
        <f t="shared" si="37"/>
        <v>516.39999999999463</v>
      </c>
      <c r="R248" s="29">
        <f t="shared" si="33"/>
        <v>15.008061021566391</v>
      </c>
      <c r="S248" s="29">
        <f t="shared" si="34"/>
        <v>517.78550914734296</v>
      </c>
      <c r="T248" s="75">
        <f t="shared" si="35"/>
        <v>1.3855091473483299</v>
      </c>
    </row>
    <row r="249" spans="2:20" x14ac:dyDescent="0.2">
      <c r="B249" s="62">
        <f t="shared" si="29"/>
        <v>226.30000000000135</v>
      </c>
      <c r="C249" s="62">
        <f t="shared" si="30"/>
        <v>80.538574072081246</v>
      </c>
      <c r="D249" s="62">
        <f t="shared" si="31"/>
        <v>1759.1433150882076</v>
      </c>
      <c r="E249" s="63">
        <f t="shared" si="32"/>
        <v>226.3077526689882</v>
      </c>
      <c r="F249" s="9">
        <f t="shared" si="36"/>
        <v>7.7526689868534504E-3</v>
      </c>
      <c r="G249" s="20"/>
      <c r="H249" s="20"/>
      <c r="I249" s="20"/>
      <c r="J249" s="20"/>
      <c r="K249" s="20"/>
      <c r="L249" s="20"/>
      <c r="M249" s="20"/>
      <c r="Q249" s="52">
        <f t="shared" si="37"/>
        <v>516.29999999999461</v>
      </c>
      <c r="R249" s="29">
        <f t="shared" si="33"/>
        <v>14.960754007101059</v>
      </c>
      <c r="S249" s="29">
        <f t="shared" si="34"/>
        <v>517.69397545939626</v>
      </c>
      <c r="T249" s="75">
        <f t="shared" si="35"/>
        <v>1.3939754594016449</v>
      </c>
    </row>
    <row r="250" spans="2:20" x14ac:dyDescent="0.2">
      <c r="B250" s="62">
        <f t="shared" si="29"/>
        <v>226.20000000000135</v>
      </c>
      <c r="C250" s="62">
        <f t="shared" si="30"/>
        <v>80.258535352433682</v>
      </c>
      <c r="D250" s="62">
        <f t="shared" si="31"/>
        <v>1751.1193912834569</v>
      </c>
      <c r="E250" s="63">
        <f t="shared" si="32"/>
        <v>226.20812918909238</v>
      </c>
      <c r="F250" s="9">
        <f t="shared" si="36"/>
        <v>8.1291890910222264E-3</v>
      </c>
      <c r="G250" s="20"/>
      <c r="H250" s="20"/>
      <c r="I250" s="20"/>
      <c r="J250" s="20"/>
      <c r="K250" s="20"/>
      <c r="L250" s="20"/>
      <c r="M250" s="20"/>
      <c r="Q250" s="52">
        <f t="shared" si="37"/>
        <v>516.19999999999459</v>
      </c>
      <c r="R250" s="29">
        <f t="shared" si="33"/>
        <v>14.913350433111191</v>
      </c>
      <c r="S250" s="29">
        <f t="shared" si="34"/>
        <v>517.60190927214012</v>
      </c>
      <c r="T250" s="75">
        <f t="shared" si="35"/>
        <v>1.4019092721455308</v>
      </c>
    </row>
    <row r="251" spans="2:20" x14ac:dyDescent="0.2">
      <c r="B251" s="62">
        <f t="shared" si="29"/>
        <v>226.10000000000136</v>
      </c>
      <c r="C251" s="62">
        <f t="shared" si="30"/>
        <v>79.979308118709014</v>
      </c>
      <c r="D251" s="62">
        <f t="shared" si="31"/>
        <v>1743.1233546072326</v>
      </c>
      <c r="E251" s="63">
        <f t="shared" si="32"/>
        <v>226.10850093109266</v>
      </c>
      <c r="F251" s="9">
        <f t="shared" si="36"/>
        <v>8.5009310913051195E-3</v>
      </c>
      <c r="G251" s="20"/>
      <c r="H251" s="20"/>
      <c r="I251" s="20"/>
      <c r="J251" s="20"/>
      <c r="K251" s="20"/>
      <c r="L251" s="20"/>
      <c r="M251" s="20"/>
      <c r="Q251" s="52">
        <f t="shared" si="37"/>
        <v>516.09999999999457</v>
      </c>
      <c r="R251" s="29">
        <f t="shared" si="33"/>
        <v>14.865848630666733</v>
      </c>
      <c r="S251" s="29">
        <f t="shared" si="34"/>
        <v>517.50930348038537</v>
      </c>
      <c r="T251" s="75">
        <f t="shared" si="35"/>
        <v>1.409303480390804</v>
      </c>
    </row>
    <row r="252" spans="2:20" x14ac:dyDescent="0.2">
      <c r="B252" s="62">
        <f t="shared" si="29"/>
        <v>226.00000000000136</v>
      </c>
      <c r="C252" s="62">
        <f t="shared" si="30"/>
        <v>79.70089305077272</v>
      </c>
      <c r="D252" s="62">
        <f t="shared" si="31"/>
        <v>1735.1551233075734</v>
      </c>
      <c r="E252" s="63">
        <f t="shared" si="32"/>
        <v>226.00886765028855</v>
      </c>
      <c r="F252" s="9">
        <f t="shared" si="36"/>
        <v>8.8676502871862795E-3</v>
      </c>
      <c r="G252" s="20"/>
      <c r="H252" s="20"/>
      <c r="I252" s="20"/>
      <c r="J252" s="20"/>
      <c r="K252" s="20"/>
      <c r="L252" s="20"/>
      <c r="M252" s="20"/>
      <c r="Q252" s="52">
        <f t="shared" si="37"/>
        <v>515.99999999999454</v>
      </c>
      <c r="R252" s="29">
        <f t="shared" si="33"/>
        <v>14.818251222372055</v>
      </c>
      <c r="S252" s="29">
        <f t="shared" si="34"/>
        <v>517.41615931924071</v>
      </c>
      <c r="T252" s="75">
        <f t="shared" si="35"/>
        <v>1.4161593192461623</v>
      </c>
    </row>
    <row r="253" spans="2:20" x14ac:dyDescent="0.2">
      <c r="B253" s="62">
        <f t="shared" si="29"/>
        <v>225.90000000000137</v>
      </c>
      <c r="C253" s="62">
        <f t="shared" si="30"/>
        <v>79.423290814986103</v>
      </c>
      <c r="D253" s="62">
        <f t="shared" si="31"/>
        <v>1727.2146155878145</v>
      </c>
      <c r="E253" s="63">
        <f t="shared" si="32"/>
        <v>225.90922910650158</v>
      </c>
      <c r="F253" s="9">
        <f t="shared" si="36"/>
        <v>9.2291065002143569E-3</v>
      </c>
      <c r="G253" s="20"/>
      <c r="H253" s="20"/>
      <c r="I253" s="20"/>
      <c r="J253" s="20"/>
      <c r="K253" s="20"/>
      <c r="L253" s="20"/>
      <c r="M253" s="20"/>
      <c r="Q253" s="52">
        <f t="shared" si="37"/>
        <v>515.89999999999452</v>
      </c>
      <c r="R253" s="29">
        <f t="shared" si="33"/>
        <v>14.770556777715683</v>
      </c>
      <c r="S253" s="29">
        <f t="shared" si="34"/>
        <v>517.32247010056631</v>
      </c>
      <c r="T253" s="75">
        <f t="shared" si="35"/>
        <v>1.4224701005717861</v>
      </c>
    </row>
    <row r="254" spans="2:20" x14ac:dyDescent="0.2">
      <c r="B254" s="62">
        <f t="shared" si="29"/>
        <v>225.80000000000138</v>
      </c>
      <c r="C254" s="62">
        <f t="shared" si="30"/>
        <v>79.146502059549675</v>
      </c>
      <c r="D254" s="62">
        <f t="shared" si="31"/>
        <v>1719.3017496028624</v>
      </c>
      <c r="E254" s="63">
        <f t="shared" si="32"/>
        <v>225.80958506411531</v>
      </c>
      <c r="F254" s="9">
        <f t="shared" si="36"/>
        <v>9.5850641139350046E-3</v>
      </c>
      <c r="G254" s="20"/>
      <c r="H254" s="20"/>
      <c r="I254" s="20"/>
      <c r="J254" s="20"/>
      <c r="K254" s="20"/>
      <c r="L254" s="20"/>
      <c r="M254" s="20"/>
      <c r="Q254" s="52">
        <f t="shared" si="37"/>
        <v>515.7999999999945</v>
      </c>
      <c r="R254" s="29">
        <f t="shared" si="33"/>
        <v>14.722767680883408</v>
      </c>
      <c r="S254" s="29">
        <f t="shared" si="34"/>
        <v>517.22823660581673</v>
      </c>
      <c r="T254" s="75">
        <f t="shared" si="35"/>
        <v>1.4282366058222351</v>
      </c>
    </row>
    <row r="255" spans="2:20" x14ac:dyDescent="0.2">
      <c r="B255" s="62">
        <f t="shared" si="29"/>
        <v>225.70000000000138</v>
      </c>
      <c r="C255" s="62">
        <f t="shared" si="30"/>
        <v>78.870527421022416</v>
      </c>
      <c r="D255" s="62">
        <f t="shared" si="31"/>
        <v>1711.4164434636186</v>
      </c>
      <c r="E255" s="63">
        <f t="shared" si="32"/>
        <v>225.70993529221278</v>
      </c>
      <c r="F255" s="9">
        <f t="shared" si="36"/>
        <v>9.9352922113951081E-3</v>
      </c>
      <c r="G255" s="20"/>
      <c r="H255" s="20"/>
      <c r="I255" s="20"/>
      <c r="J255" s="20"/>
      <c r="K255" s="20"/>
      <c r="L255" s="20"/>
      <c r="M255" s="20"/>
      <c r="Q255" s="52">
        <f t="shared" si="37"/>
        <v>515.69999999999447</v>
      </c>
      <c r="R255" s="29">
        <f t="shared" si="33"/>
        <v>14.674883455038071</v>
      </c>
      <c r="S255" s="29">
        <f t="shared" si="34"/>
        <v>517.13345399061132</v>
      </c>
      <c r="T255" s="75">
        <f t="shared" si="35"/>
        <v>1.4334539906168402</v>
      </c>
    </row>
    <row r="256" spans="2:20" x14ac:dyDescent="0.2">
      <c r="B256" s="62">
        <f t="shared" si="29"/>
        <v>225.60000000000139</v>
      </c>
      <c r="C256" s="62">
        <f t="shared" si="30"/>
        <v>78.595367515008547</v>
      </c>
      <c r="D256" s="62">
        <f t="shared" si="31"/>
        <v>1703.558615255839</v>
      </c>
      <c r="E256" s="63">
        <f t="shared" si="32"/>
        <v>225.61027956489431</v>
      </c>
      <c r="F256" s="9">
        <f t="shared" si="36"/>
        <v>1.0279564892925919E-2</v>
      </c>
      <c r="G256" s="20"/>
      <c r="H256" s="20"/>
      <c r="I256" s="20"/>
      <c r="J256" s="20"/>
      <c r="K256" s="20"/>
      <c r="L256" s="20"/>
      <c r="M256" s="20"/>
      <c r="Q256" s="52">
        <f t="shared" si="37"/>
        <v>515.59999999999445</v>
      </c>
      <c r="R256" s="29">
        <f t="shared" si="33"/>
        <v>14.62690743803978</v>
      </c>
      <c r="S256" s="29">
        <f t="shared" si="34"/>
        <v>517.03812496720707</v>
      </c>
      <c r="T256" s="75">
        <f t="shared" si="35"/>
        <v>1.438124967212616</v>
      </c>
    </row>
    <row r="257" spans="2:20" x14ac:dyDescent="0.2">
      <c r="B257" s="62">
        <f t="shared" si="29"/>
        <v>225.50000000000139</v>
      </c>
      <c r="C257" s="62">
        <f t="shared" si="30"/>
        <v>78.321022946169251</v>
      </c>
      <c r="D257" s="62">
        <f t="shared" si="31"/>
        <v>1695.7281830003194</v>
      </c>
      <c r="E257" s="63">
        <f t="shared" si="32"/>
        <v>225.51061766084814</v>
      </c>
      <c r="F257" s="9">
        <f t="shared" si="36"/>
        <v>1.0617660846747867E-2</v>
      </c>
      <c r="G257" s="20"/>
      <c r="H257" s="20"/>
      <c r="I257" s="20"/>
      <c r="J257" s="20"/>
      <c r="K257" s="20"/>
      <c r="L257" s="20"/>
      <c r="M257" s="20"/>
      <c r="Q257" s="52">
        <f t="shared" si="37"/>
        <v>515.49999999999443</v>
      </c>
      <c r="R257" s="29">
        <f t="shared" si="33"/>
        <v>14.578836768865585</v>
      </c>
      <c r="S257" s="29">
        <f t="shared" si="34"/>
        <v>516.94223993861567</v>
      </c>
      <c r="T257" s="75">
        <f t="shared" si="35"/>
        <v>1.4422399386212419</v>
      </c>
    </row>
    <row r="258" spans="2:20" x14ac:dyDescent="0.2">
      <c r="B258" s="62">
        <f t="shared" si="29"/>
        <v>225.4000000000014</v>
      </c>
      <c r="C258" s="62">
        <f t="shared" si="30"/>
        <v>78.047494300306425</v>
      </c>
      <c r="D258" s="62">
        <f t="shared" si="31"/>
        <v>1687.9250647038862</v>
      </c>
      <c r="E258" s="63">
        <f t="shared" si="32"/>
        <v>225.4109493640677</v>
      </c>
      <c r="F258" s="9">
        <f t="shared" si="36"/>
        <v>1.0949364066306089E-2</v>
      </c>
      <c r="G258" s="20"/>
      <c r="H258" s="20"/>
      <c r="I258" s="20"/>
      <c r="J258" s="20"/>
      <c r="K258" s="20"/>
      <c r="L258" s="20"/>
      <c r="M258" s="20"/>
      <c r="Q258" s="52">
        <f t="shared" si="37"/>
        <v>515.39999999999441</v>
      </c>
      <c r="R258" s="29">
        <f t="shared" si="33"/>
        <v>14.530676454305649</v>
      </c>
      <c r="S258" s="29">
        <f t="shared" si="34"/>
        <v>516.84580498204502</v>
      </c>
      <c r="T258" s="75">
        <f t="shared" si="35"/>
        <v>1.4458049820506176</v>
      </c>
    </row>
    <row r="259" spans="2:20" x14ac:dyDescent="0.2">
      <c r="B259" s="62">
        <f t="shared" si="29"/>
        <v>225.3000000000014</v>
      </c>
      <c r="C259" s="62">
        <f t="shared" si="30"/>
        <v>77.774782148437225</v>
      </c>
      <c r="D259" s="62">
        <f t="shared" si="31"/>
        <v>1680.1491783267993</v>
      </c>
      <c r="E259" s="63">
        <f t="shared" si="32"/>
        <v>225.31127446350513</v>
      </c>
      <c r="F259" s="9">
        <f t="shared" si="36"/>
        <v>1.1274463503724519E-2</v>
      </c>
      <c r="G259" s="20"/>
      <c r="H259" s="20"/>
      <c r="I259" s="20"/>
      <c r="J259" s="20"/>
      <c r="K259" s="20"/>
      <c r="L259" s="20"/>
      <c r="M259" s="20"/>
      <c r="Q259" s="52">
        <f t="shared" si="37"/>
        <v>515.29999999999438</v>
      </c>
      <c r="R259" s="29">
        <f t="shared" si="33"/>
        <v>14.482425779104233</v>
      </c>
      <c r="S259" s="29">
        <f t="shared" si="34"/>
        <v>516.7488147834307</v>
      </c>
      <c r="T259" s="75">
        <f t="shared" si="35"/>
        <v>1.448814783436319</v>
      </c>
    </row>
    <row r="260" spans="2:20" x14ac:dyDescent="0.2">
      <c r="B260" s="62">
        <f t="shared" si="29"/>
        <v>225.20000000000141</v>
      </c>
      <c r="C260" s="62">
        <f t="shared" si="30"/>
        <v>77.502887047143304</v>
      </c>
      <c r="D260" s="62">
        <f t="shared" si="31"/>
        <v>1672.4004418041732</v>
      </c>
      <c r="E260" s="63">
        <f t="shared" si="32"/>
        <v>225.2115927534079</v>
      </c>
      <c r="F260" s="9">
        <f t="shared" si="36"/>
        <v>1.1592753406489464E-2</v>
      </c>
      <c r="G260" s="20"/>
      <c r="H260" s="20"/>
      <c r="I260" s="20"/>
      <c r="J260" s="20"/>
      <c r="K260" s="20"/>
      <c r="L260" s="20"/>
      <c r="M260" s="20"/>
      <c r="Q260" s="52">
        <f t="shared" si="37"/>
        <v>515.19999999999436</v>
      </c>
      <c r="R260" s="29">
        <f t="shared" si="33"/>
        <v>14.434085696935654</v>
      </c>
      <c r="S260" s="29">
        <f t="shared" si="34"/>
        <v>516.65126735955198</v>
      </c>
      <c r="T260" s="75">
        <f t="shared" si="35"/>
        <v>1.4512673595576189</v>
      </c>
    </row>
    <row r="261" spans="2:20" x14ac:dyDescent="0.2">
      <c r="B261" s="62">
        <f t="shared" si="29"/>
        <v>225.10000000000142</v>
      </c>
      <c r="C261" s="62">
        <f t="shared" si="30"/>
        <v>77.231809532866464</v>
      </c>
      <c r="D261" s="62">
        <f t="shared" si="31"/>
        <v>1664.6787730310753</v>
      </c>
      <c r="E261" s="63">
        <f t="shared" si="32"/>
        <v>225.1119040331871</v>
      </c>
      <c r="F261" s="9">
        <f t="shared" si="36"/>
        <v>1.1904033185686558E-2</v>
      </c>
      <c r="G261" s="20"/>
      <c r="H261" s="20"/>
      <c r="I261" s="20"/>
      <c r="J261" s="20"/>
      <c r="K261" s="20"/>
      <c r="L261" s="20"/>
      <c r="M261" s="20"/>
      <c r="Q261" s="52">
        <f t="shared" si="37"/>
        <v>515.09999999999434</v>
      </c>
      <c r="R261" s="29">
        <f t="shared" si="33"/>
        <v>14.385659068822861</v>
      </c>
      <c r="S261" s="29">
        <f t="shared" si="34"/>
        <v>516.55316460757524</v>
      </c>
      <c r="T261" s="75">
        <f t="shared" si="35"/>
        <v>1.4531646075809022</v>
      </c>
    </row>
    <row r="262" spans="2:20" x14ac:dyDescent="0.2">
      <c r="B262" s="62">
        <f t="shared" si="29"/>
        <v>225.00000000000142</v>
      </c>
      <c r="C262" s="62">
        <f t="shared" si="30"/>
        <v>76.961550132502452</v>
      </c>
      <c r="D262" s="62">
        <f t="shared" si="31"/>
        <v>1656.9840898660186</v>
      </c>
      <c r="E262" s="63">
        <f t="shared" si="32"/>
        <v>225.01220810751647</v>
      </c>
      <c r="F262" s="9">
        <f t="shared" si="36"/>
        <v>1.2208107515050415E-2</v>
      </c>
      <c r="G262" s="20"/>
      <c r="H262" s="20"/>
      <c r="I262" s="20"/>
      <c r="J262" s="20"/>
      <c r="K262" s="20"/>
      <c r="L262" s="20"/>
      <c r="M262" s="20"/>
      <c r="Q262" s="52">
        <f t="shared" si="37"/>
        <v>514.99999999999432</v>
      </c>
      <c r="R262" s="29">
        <f t="shared" si="33"/>
        <v>14.337143510580063</v>
      </c>
      <c r="S262" s="29">
        <f t="shared" si="34"/>
        <v>516.45449780676154</v>
      </c>
      <c r="T262" s="75">
        <f t="shared" si="35"/>
        <v>1.4544978067672218</v>
      </c>
    </row>
    <row r="263" spans="2:20" x14ac:dyDescent="0.2">
      <c r="B263" s="62">
        <f t="shared" si="29"/>
        <v>224.90000000000143</v>
      </c>
      <c r="C263" s="62">
        <f t="shared" si="30"/>
        <v>76.692109350362443</v>
      </c>
      <c r="D263" s="62">
        <f t="shared" si="31"/>
        <v>1649.3163101507525</v>
      </c>
      <c r="E263" s="63">
        <f t="shared" si="32"/>
        <v>224.91250478664006</v>
      </c>
      <c r="F263" s="9">
        <f t="shared" si="36"/>
        <v>1.2504786638629639E-2</v>
      </c>
      <c r="G263" s="20"/>
      <c r="H263" s="20"/>
      <c r="I263" s="20"/>
      <c r="J263" s="20"/>
      <c r="K263" s="20"/>
      <c r="L263" s="20"/>
      <c r="M263" s="20"/>
      <c r="Q263" s="52">
        <f t="shared" si="37"/>
        <v>514.89999999999429</v>
      </c>
      <c r="R263" s="29">
        <f t="shared" si="33"/>
        <v>14.288545697927475</v>
      </c>
      <c r="S263" s="29">
        <f t="shared" si="34"/>
        <v>516.35527667422843</v>
      </c>
      <c r="T263" s="75">
        <f t="shared" si="35"/>
        <v>1.4552766742341419</v>
      </c>
    </row>
    <row r="264" spans="2:20" x14ac:dyDescent="0.2">
      <c r="B264" s="62">
        <f t="shared" si="29"/>
        <v>224.80000000000143</v>
      </c>
      <c r="C264" s="62">
        <f t="shared" si="30"/>
        <v>76.423487678650417</v>
      </c>
      <c r="D264" s="62">
        <f t="shared" si="31"/>
        <v>1641.6753516955941</v>
      </c>
      <c r="E264" s="63">
        <f t="shared" si="32"/>
        <v>224.81279388623108</v>
      </c>
      <c r="F264" s="9">
        <f t="shared" si="36"/>
        <v>1.2793886229644613E-2</v>
      </c>
      <c r="G264" s="20"/>
      <c r="H264" s="20"/>
      <c r="I264" s="20"/>
      <c r="J264" s="20"/>
      <c r="K264" s="20"/>
      <c r="L264" s="20"/>
      <c r="M264" s="20"/>
      <c r="Q264" s="52">
        <f t="shared" si="37"/>
        <v>514.79999999999427</v>
      </c>
      <c r="R264" s="29">
        <f t="shared" si="33"/>
        <v>14.239863246679306</v>
      </c>
      <c r="S264" s="29">
        <f t="shared" si="34"/>
        <v>516.25549251520306</v>
      </c>
      <c r="T264" s="75">
        <f t="shared" si="35"/>
        <v>1.455492515208789</v>
      </c>
    </row>
    <row r="265" spans="2:20" x14ac:dyDescent="0.2">
      <c r="B265" s="62">
        <f t="shared" si="29"/>
        <v>224.70000000000144</v>
      </c>
      <c r="C265" s="62">
        <f t="shared" si="30"/>
        <v>76.155685594203533</v>
      </c>
      <c r="D265" s="62">
        <f t="shared" si="31"/>
        <v>1634.0611322791956</v>
      </c>
      <c r="E265" s="63">
        <f t="shared" si="32"/>
        <v>224.7130752274318</v>
      </c>
      <c r="F265" s="9">
        <f t="shared" si="36"/>
        <v>1.3075227430363157E-2</v>
      </c>
      <c r="G265" s="20"/>
      <c r="H265" s="20"/>
      <c r="I265" s="20"/>
      <c r="J265" s="20"/>
      <c r="K265" s="20"/>
      <c r="L265" s="20"/>
      <c r="M265" s="20"/>
      <c r="Q265" s="52">
        <f t="shared" si="37"/>
        <v>514.69999999999425</v>
      </c>
      <c r="R265" s="29">
        <f t="shared" si="33"/>
        <v>14.19109782576561</v>
      </c>
      <c r="S265" s="29">
        <f t="shared" si="34"/>
        <v>516.15514489663656</v>
      </c>
      <c r="T265" s="75">
        <f t="shared" si="35"/>
        <v>1.4551448966423095</v>
      </c>
    </row>
    <row r="266" spans="2:20" x14ac:dyDescent="0.2">
      <c r="B266" s="62">
        <f t="shared" si="29"/>
        <v>224.60000000000144</v>
      </c>
      <c r="C266" s="62">
        <f t="shared" si="30"/>
        <v>75.888703556396649</v>
      </c>
      <c r="D266" s="62">
        <f t="shared" si="31"/>
        <v>1626.4735696597199</v>
      </c>
      <c r="E266" s="63">
        <f t="shared" si="32"/>
        <v>224.61334863703945</v>
      </c>
      <c r="F266" s="9">
        <f t="shared" si="36"/>
        <v>1.3348637038006927E-2</v>
      </c>
      <c r="G266" s="20"/>
      <c r="H266" s="20"/>
      <c r="I266" s="20"/>
      <c r="J266" s="20"/>
      <c r="K266" s="20"/>
      <c r="L266" s="20"/>
      <c r="M266" s="20"/>
      <c r="Q266" s="52">
        <f t="shared" si="37"/>
        <v>514.59999999999422</v>
      </c>
      <c r="R266" s="29">
        <f t="shared" si="33"/>
        <v>14.142253965139389</v>
      </c>
      <c r="S266" s="29">
        <f t="shared" si="34"/>
        <v>516.05423934366127</v>
      </c>
      <c r="T266" s="75">
        <f t="shared" si="35"/>
        <v>1.4542393436670409</v>
      </c>
    </row>
    <row r="267" spans="2:20" x14ac:dyDescent="0.2">
      <c r="B267" s="62">
        <f t="shared" si="29"/>
        <v>224.50000000000145</v>
      </c>
      <c r="C267" s="62">
        <f t="shared" si="30"/>
        <v>75.622542007142329</v>
      </c>
      <c r="D267" s="62">
        <f t="shared" si="31"/>
        <v>1618.9125815785665</v>
      </c>
      <c r="E267" s="63">
        <f t="shared" si="32"/>
        <v>224.51361394759275</v>
      </c>
      <c r="F267" s="9">
        <f t="shared" si="36"/>
        <v>1.3613947591295528E-2</v>
      </c>
      <c r="G267" s="20"/>
      <c r="H267" s="20"/>
      <c r="I267" s="20"/>
      <c r="J267" s="20"/>
      <c r="K267" s="20"/>
      <c r="L267" s="20"/>
      <c r="M267" s="20"/>
      <c r="Q267" s="52">
        <f t="shared" si="37"/>
        <v>514.4999999999942</v>
      </c>
      <c r="R267" s="29">
        <f t="shared" si="33"/>
        <v>14.093330711126328</v>
      </c>
      <c r="S267" s="29">
        <f t="shared" si="34"/>
        <v>515.95277011646328</v>
      </c>
      <c r="T267" s="75">
        <f t="shared" si="35"/>
        <v>1.4527701164690825</v>
      </c>
    </row>
    <row r="268" spans="2:20" x14ac:dyDescent="0.2">
      <c r="B268" s="62">
        <f t="shared" si="29"/>
        <v>224.40000000000146</v>
      </c>
      <c r="C268" s="62">
        <f t="shared" si="30"/>
        <v>75.357201374616125</v>
      </c>
      <c r="D268" s="62">
        <f t="shared" si="31"/>
        <v>1611.3780857408128</v>
      </c>
      <c r="E268" s="63">
        <f t="shared" si="32"/>
        <v>224.41387099714666</v>
      </c>
      <c r="F268" s="9">
        <f t="shared" si="36"/>
        <v>1.3870997145204456E-2</v>
      </c>
      <c r="G268" s="20"/>
      <c r="H268" s="20"/>
      <c r="I268" s="20"/>
      <c r="J268" s="20"/>
      <c r="K268" s="20"/>
      <c r="L268" s="20"/>
      <c r="M268" s="20"/>
      <c r="Q268" s="52">
        <f t="shared" si="37"/>
        <v>514.39999999999418</v>
      </c>
      <c r="R268" s="29">
        <f t="shared" si="33"/>
        <v>14.044329017400742</v>
      </c>
      <c r="S268" s="29">
        <f t="shared" si="34"/>
        <v>515.85073540724306</v>
      </c>
      <c r="T268" s="75">
        <f t="shared" si="35"/>
        <v>1.4507354072488852</v>
      </c>
    </row>
    <row r="269" spans="2:20" x14ac:dyDescent="0.2">
      <c r="B269" s="62">
        <f t="shared" ref="B269:B332" si="38">+B268-0.1</f>
        <v>224.30000000000146</v>
      </c>
      <c r="C269" s="62">
        <f t="shared" ref="C269:C332" si="39">$D$7*(B269)^6+$E$7*(B269)^5+$F$7*(B269)^4+$G$7*(B269)^3+$H$7*(B269)^2+$I$7*(B269)+$J$7</f>
        <v>75.092682071393938</v>
      </c>
      <c r="D269" s="62">
        <f t="shared" ref="D269:D332" si="40">$D$5*B269^6+$E$5*B269^5+$F$5*B269^4+$G$5*B269^3+$H$5*B269^2+$I$5*B269+$J$5</f>
        <v>1603.869999842922</v>
      </c>
      <c r="E269" s="63">
        <f t="shared" ref="E269:E332" si="41">(+$D$6*D269^6+$E$6*D269^5+$F$6*D269^4+$G$6*D269^3+$H$6*D269^2+$I$6*D269+$J$6)</f>
        <v>224.31411962966664</v>
      </c>
      <c r="F269" s="9">
        <f t="shared" si="36"/>
        <v>1.4119629665174216E-2</v>
      </c>
      <c r="G269" s="20"/>
      <c r="H269" s="20"/>
      <c r="I269" s="20"/>
      <c r="J269" s="20"/>
      <c r="K269" s="20"/>
      <c r="L269" s="20"/>
      <c r="M269" s="20"/>
      <c r="Q269" s="52">
        <f t="shared" si="37"/>
        <v>514.29999999999416</v>
      </c>
      <c r="R269" s="29">
        <f t="shared" ref="R269:R332" si="42">$S$5*Q269^6+$T$5*Q269^5+$U$5*Q269^4+$V$5*Q269^3+$W$5*Q269^2+$X$5*Q269+$Y$5</f>
        <v>13.995255082845688</v>
      </c>
      <c r="S269" s="29">
        <f t="shared" ref="S269:S332" si="43">(+$S$6*R269^6+$T$6*R269^5+$U$6*R269^4+$V$6*R269^3+$W$6*R269^2+$X$6*R269+$Y$6)</f>
        <v>515.74814441087631</v>
      </c>
      <c r="T269" s="75">
        <f t="shared" ref="T269:T332" si="44">ABS(Q269-S269)</f>
        <v>1.4481444108821506</v>
      </c>
    </row>
    <row r="270" spans="2:20" x14ac:dyDescent="0.2">
      <c r="B270" s="62">
        <f t="shared" si="38"/>
        <v>224.20000000000147</v>
      </c>
      <c r="C270" s="62">
        <f t="shared" si="39"/>
        <v>74.828984490959556</v>
      </c>
      <c r="D270" s="62">
        <f t="shared" si="40"/>
        <v>1596.3882415599364</v>
      </c>
      <c r="E270" s="63">
        <f t="shared" si="41"/>
        <v>224.2143596948855</v>
      </c>
      <c r="F270" s="9">
        <f t="shared" ref="F270:F333" si="45">ABS(B270-E270)</f>
        <v>1.4359694884035434E-2</v>
      </c>
      <c r="G270" s="20"/>
      <c r="H270" s="20"/>
      <c r="I270" s="20"/>
      <c r="J270" s="20"/>
      <c r="K270" s="20"/>
      <c r="L270" s="20"/>
      <c r="M270" s="20"/>
      <c r="Q270" s="52">
        <f t="shared" si="37"/>
        <v>514.19999999999413</v>
      </c>
      <c r="R270" s="29">
        <f t="shared" si="42"/>
        <v>13.946106761693954</v>
      </c>
      <c r="S270" s="29">
        <f t="shared" si="43"/>
        <v>515.64498896456337</v>
      </c>
      <c r="T270" s="75">
        <f t="shared" si="44"/>
        <v>1.4449889645692338</v>
      </c>
    </row>
    <row r="271" spans="2:20" x14ac:dyDescent="0.2">
      <c r="B271" s="62">
        <f t="shared" si="38"/>
        <v>224.10000000000147</v>
      </c>
      <c r="C271" s="62">
        <f t="shared" si="39"/>
        <v>74.566109013991081</v>
      </c>
      <c r="D271" s="62">
        <f t="shared" si="40"/>
        <v>1588.9327285494364</v>
      </c>
      <c r="E271" s="63">
        <f t="shared" si="41"/>
        <v>224.11459104837763</v>
      </c>
      <c r="F271" s="9">
        <f t="shared" si="45"/>
        <v>1.4591048376161098E-2</v>
      </c>
      <c r="G271" s="20"/>
      <c r="H271" s="20"/>
      <c r="I271" s="20"/>
      <c r="J271" s="20"/>
      <c r="K271" s="20"/>
      <c r="L271" s="20"/>
      <c r="M271" s="20"/>
      <c r="Q271" s="52">
        <f t="shared" si="37"/>
        <v>514.09999999999411</v>
      </c>
      <c r="R271" s="29">
        <f t="shared" si="42"/>
        <v>13.89688715338707</v>
      </c>
      <c r="S271" s="29">
        <f t="shared" si="43"/>
        <v>515.54127189495978</v>
      </c>
      <c r="T271" s="75">
        <f t="shared" si="44"/>
        <v>1.4412718949656664</v>
      </c>
    </row>
    <row r="272" spans="2:20" x14ac:dyDescent="0.2">
      <c r="B272" s="62">
        <f t="shared" si="38"/>
        <v>224.00000000000148</v>
      </c>
      <c r="C272" s="62">
        <f t="shared" si="39"/>
        <v>74.304056003238657</v>
      </c>
      <c r="D272" s="62">
        <f t="shared" si="40"/>
        <v>1581.5033784494444</v>
      </c>
      <c r="E272" s="63">
        <f t="shared" si="41"/>
        <v>224.0148135515488</v>
      </c>
      <c r="F272" s="9">
        <f t="shared" si="45"/>
        <v>1.4813551547320003E-2</v>
      </c>
      <c r="G272" s="20"/>
      <c r="H272" s="20"/>
      <c r="I272" s="20"/>
      <c r="J272" s="20"/>
      <c r="K272" s="20"/>
      <c r="L272" s="20"/>
      <c r="M272" s="20"/>
      <c r="Q272" s="52">
        <f t="shared" si="37"/>
        <v>513.99999999999409</v>
      </c>
      <c r="R272" s="29">
        <f t="shared" si="42"/>
        <v>13.847598642110825</v>
      </c>
      <c r="S272" s="29">
        <f t="shared" si="43"/>
        <v>515.43699460341418</v>
      </c>
      <c r="T272" s="75">
        <f t="shared" si="44"/>
        <v>1.4369946034200893</v>
      </c>
    </row>
    <row r="273" spans="2:20" x14ac:dyDescent="0.2">
      <c r="B273" s="62">
        <f t="shared" si="38"/>
        <v>223.90000000000148</v>
      </c>
      <c r="C273" s="62">
        <f t="shared" si="39"/>
        <v>74.042825804222957</v>
      </c>
      <c r="D273" s="62">
        <f t="shared" si="40"/>
        <v>1574.1001088961202</v>
      </c>
      <c r="E273" s="63">
        <f t="shared" si="41"/>
        <v>223.91502707188863</v>
      </c>
      <c r="F273" s="9">
        <f t="shared" si="45"/>
        <v>1.5027071887146803E-2</v>
      </c>
      <c r="G273" s="20"/>
      <c r="H273" s="20"/>
      <c r="I273" s="20"/>
      <c r="J273" s="20"/>
      <c r="K273" s="20"/>
      <c r="L273" s="20"/>
      <c r="M273" s="20"/>
      <c r="Q273" s="52">
        <f t="shared" si="37"/>
        <v>513.89999999999407</v>
      </c>
      <c r="R273" s="29">
        <f t="shared" si="42"/>
        <v>13.798241704702377</v>
      </c>
      <c r="S273" s="29">
        <f t="shared" si="43"/>
        <v>515.3321545001894</v>
      </c>
      <c r="T273" s="75">
        <f t="shared" si="44"/>
        <v>1.4321545001953382</v>
      </c>
    </row>
    <row r="274" spans="2:20" x14ac:dyDescent="0.2">
      <c r="B274" s="62">
        <f t="shared" si="38"/>
        <v>223.80000000000149</v>
      </c>
      <c r="C274" s="62">
        <f t="shared" si="39"/>
        <v>73.782418750590296</v>
      </c>
      <c r="D274" s="62">
        <f t="shared" si="40"/>
        <v>1566.7228374976839</v>
      </c>
      <c r="E274" s="63">
        <f t="shared" si="41"/>
        <v>223.81523148263136</v>
      </c>
      <c r="F274" s="9">
        <f t="shared" si="45"/>
        <v>1.5231482629872062E-2</v>
      </c>
      <c r="G274" s="20"/>
      <c r="H274" s="20"/>
      <c r="I274" s="20"/>
      <c r="J274" s="20"/>
      <c r="K274" s="20"/>
      <c r="L274" s="20"/>
      <c r="M274" s="20"/>
      <c r="Q274" s="52">
        <f t="shared" si="37"/>
        <v>513.79999999999404</v>
      </c>
      <c r="R274" s="29">
        <f t="shared" si="42"/>
        <v>13.748821586370468</v>
      </c>
      <c r="S274" s="29">
        <f t="shared" si="43"/>
        <v>515.22675918989171</v>
      </c>
      <c r="T274" s="75">
        <f t="shared" si="44"/>
        <v>1.4267591898976661</v>
      </c>
    </row>
    <row r="275" spans="2:20" x14ac:dyDescent="0.2">
      <c r="B275" s="62">
        <f t="shared" si="38"/>
        <v>223.70000000000149</v>
      </c>
      <c r="C275" s="62">
        <f t="shared" si="39"/>
        <v>73.522835154799395</v>
      </c>
      <c r="D275" s="62">
        <f t="shared" si="40"/>
        <v>1559.371481863287</v>
      </c>
      <c r="E275" s="63">
        <f t="shared" si="41"/>
        <v>223.71542666315227</v>
      </c>
      <c r="F275" s="9">
        <f t="shared" si="45"/>
        <v>1.5426663150776676E-2</v>
      </c>
      <c r="G275" s="20"/>
      <c r="H275" s="20"/>
      <c r="I275" s="20"/>
      <c r="J275" s="20"/>
      <c r="K275" s="20"/>
      <c r="L275" s="20"/>
      <c r="M275" s="20"/>
      <c r="Q275" s="52">
        <f t="shared" si="37"/>
        <v>513.69999999999402</v>
      </c>
      <c r="R275" s="29">
        <f t="shared" si="42"/>
        <v>13.699337333440781</v>
      </c>
      <c r="S275" s="29">
        <f t="shared" si="43"/>
        <v>515.12080314653417</v>
      </c>
      <c r="T275" s="75">
        <f t="shared" si="44"/>
        <v>1.4208031465401518</v>
      </c>
    </row>
    <row r="276" spans="2:20" x14ac:dyDescent="0.2">
      <c r="B276" s="62">
        <f t="shared" si="38"/>
        <v>223.6000000000015</v>
      </c>
      <c r="C276" s="62">
        <f t="shared" si="39"/>
        <v>73.264075315106311</v>
      </c>
      <c r="D276" s="62">
        <f t="shared" si="40"/>
        <v>1552.0459595888096</v>
      </c>
      <c r="E276" s="63">
        <f t="shared" si="41"/>
        <v>223.6156124987811</v>
      </c>
      <c r="F276" s="9">
        <f t="shared" si="45"/>
        <v>1.5612498779603357E-2</v>
      </c>
      <c r="G276" s="20"/>
      <c r="H276" s="20"/>
      <c r="I276" s="20"/>
      <c r="J276" s="20"/>
      <c r="K276" s="20"/>
      <c r="L276" s="20"/>
      <c r="M276" s="20"/>
      <c r="Q276" s="52">
        <f t="shared" si="37"/>
        <v>513.599999999994</v>
      </c>
      <c r="R276" s="29">
        <f t="shared" si="42"/>
        <v>13.64979276061058</v>
      </c>
      <c r="S276" s="29">
        <f t="shared" si="43"/>
        <v>515.01429107365936</v>
      </c>
      <c r="T276" s="75">
        <f t="shared" si="44"/>
        <v>1.4142910736653675</v>
      </c>
    </row>
    <row r="277" spans="2:20" x14ac:dyDescent="0.2">
      <c r="B277" s="62">
        <f t="shared" si="38"/>
        <v>223.50000000000151</v>
      </c>
      <c r="C277" s="62">
        <f t="shared" si="39"/>
        <v>73.006139515564428</v>
      </c>
      <c r="D277" s="62">
        <f t="shared" si="40"/>
        <v>1544.7461882580246</v>
      </c>
      <c r="E277" s="63">
        <f t="shared" si="41"/>
        <v>223.51578888081775</v>
      </c>
      <c r="F277" s="9">
        <f t="shared" si="45"/>
        <v>1.578888081624541E-2</v>
      </c>
      <c r="G277" s="20"/>
      <c r="H277" s="20"/>
      <c r="I277" s="20"/>
      <c r="J277" s="20"/>
      <c r="K277" s="20"/>
      <c r="L277" s="20"/>
      <c r="M277" s="20"/>
      <c r="Q277" s="52">
        <f t="shared" si="37"/>
        <v>513.49999999999397</v>
      </c>
      <c r="R277" s="29">
        <f t="shared" si="42"/>
        <v>13.600190490484238</v>
      </c>
      <c r="S277" s="29">
        <f t="shared" si="43"/>
        <v>514.90722521983071</v>
      </c>
      <c r="T277" s="75">
        <f t="shared" si="44"/>
        <v>1.4072252198367323</v>
      </c>
    </row>
    <row r="278" spans="2:20" x14ac:dyDescent="0.2">
      <c r="B278" s="62">
        <f t="shared" si="38"/>
        <v>223.40000000000151</v>
      </c>
      <c r="C278" s="62">
        <f t="shared" si="39"/>
        <v>72.749028020203696</v>
      </c>
      <c r="D278" s="62">
        <f t="shared" si="40"/>
        <v>1537.4720854540064</v>
      </c>
      <c r="E278" s="63">
        <f t="shared" si="41"/>
        <v>223.41595570668576</v>
      </c>
      <c r="F278" s="9">
        <f t="shared" si="45"/>
        <v>1.5955706684252391E-2</v>
      </c>
      <c r="G278" s="20"/>
      <c r="H278" s="20"/>
      <c r="I278" s="20"/>
      <c r="J278" s="20"/>
      <c r="K278" s="20"/>
      <c r="L278" s="20"/>
      <c r="M278" s="20"/>
      <c r="Q278" s="52">
        <f t="shared" si="37"/>
        <v>513.39999999999395</v>
      </c>
      <c r="R278" s="29">
        <f t="shared" si="42"/>
        <v>13.550529807806015</v>
      </c>
      <c r="S278" s="29">
        <f t="shared" si="43"/>
        <v>514.79960066902311</v>
      </c>
      <c r="T278" s="75">
        <f t="shared" si="44"/>
        <v>1.3996006690291551</v>
      </c>
    </row>
    <row r="279" spans="2:20" x14ac:dyDescent="0.2">
      <c r="B279" s="62">
        <f t="shared" si="38"/>
        <v>223.30000000000152</v>
      </c>
      <c r="C279" s="62">
        <f t="shared" si="39"/>
        <v>72.492741080015549</v>
      </c>
      <c r="D279" s="62">
        <f t="shared" si="40"/>
        <v>1530.2235687551729</v>
      </c>
      <c r="E279" s="63">
        <f t="shared" si="41"/>
        <v>223.31611287987323</v>
      </c>
      <c r="F279" s="9">
        <f t="shared" si="45"/>
        <v>1.6112879871712948E-2</v>
      </c>
      <c r="G279" s="20"/>
      <c r="H279" s="20"/>
      <c r="I279" s="20"/>
      <c r="J279" s="20"/>
      <c r="K279" s="20"/>
      <c r="L279" s="20"/>
      <c r="M279" s="20"/>
      <c r="Q279" s="52">
        <f t="shared" si="37"/>
        <v>513.29999999999393</v>
      </c>
      <c r="R279" s="29">
        <f t="shared" si="42"/>
        <v>13.500817865133286</v>
      </c>
      <c r="S279" s="29">
        <f t="shared" si="43"/>
        <v>514.69142962792034</v>
      </c>
      <c r="T279" s="75">
        <f t="shared" si="44"/>
        <v>1.3914296279264136</v>
      </c>
    </row>
    <row r="280" spans="2:20" x14ac:dyDescent="0.2">
      <c r="B280" s="62">
        <f t="shared" si="38"/>
        <v>223.20000000000152</v>
      </c>
      <c r="C280" s="62">
        <f t="shared" si="39"/>
        <v>72.237278928645537</v>
      </c>
      <c r="D280" s="62">
        <f t="shared" si="40"/>
        <v>1523.0005557324912</v>
      </c>
      <c r="E280" s="63">
        <f t="shared" si="41"/>
        <v>223.21626030988517</v>
      </c>
      <c r="F280" s="9">
        <f t="shared" si="45"/>
        <v>1.6260309883648461E-2</v>
      </c>
      <c r="G280" s="20"/>
      <c r="H280" s="20"/>
      <c r="I280" s="20"/>
      <c r="J280" s="20"/>
      <c r="K280" s="20"/>
      <c r="L280" s="20"/>
      <c r="M280" s="20"/>
      <c r="Q280" s="52">
        <f t="shared" si="37"/>
        <v>513.19999999999391</v>
      </c>
      <c r="R280" s="29">
        <f t="shared" si="42"/>
        <v>13.451051324605942</v>
      </c>
      <c r="S280" s="29">
        <f t="shared" si="43"/>
        <v>514.58270158375944</v>
      </c>
      <c r="T280" s="75">
        <f t="shared" si="44"/>
        <v>1.3827015837655381</v>
      </c>
    </row>
    <row r="281" spans="2:20" x14ac:dyDescent="0.2">
      <c r="B281" s="62">
        <f t="shared" si="38"/>
        <v>223.10000000000153</v>
      </c>
      <c r="C281" s="62">
        <f t="shared" si="39"/>
        <v>71.98264178413956</v>
      </c>
      <c r="D281" s="62">
        <f t="shared" si="40"/>
        <v>1515.802963949478</v>
      </c>
      <c r="E281" s="63">
        <f t="shared" si="41"/>
        <v>223.11639791223024</v>
      </c>
      <c r="F281" s="9">
        <f t="shared" si="45"/>
        <v>1.6397912228711675E-2</v>
      </c>
      <c r="G281" s="20"/>
      <c r="H281" s="20"/>
      <c r="I281" s="20"/>
      <c r="J281" s="20"/>
      <c r="K281" s="20"/>
      <c r="L281" s="20"/>
      <c r="M281" s="20"/>
      <c r="Q281" s="52">
        <f t="shared" si="37"/>
        <v>513.09999999999388</v>
      </c>
      <c r="R281" s="29">
        <f t="shared" si="42"/>
        <v>13.401236861944199</v>
      </c>
      <c r="S281" s="29">
        <f t="shared" si="43"/>
        <v>514.47342791138465</v>
      </c>
      <c r="T281" s="75">
        <f t="shared" si="44"/>
        <v>1.3734279113907633</v>
      </c>
    </row>
    <row r="282" spans="2:20" x14ac:dyDescent="0.2">
      <c r="B282" s="62">
        <f t="shared" si="38"/>
        <v>223.00000000000153</v>
      </c>
      <c r="C282" s="62">
        <f t="shared" si="39"/>
        <v>71.728829844636493</v>
      </c>
      <c r="D282" s="62">
        <f t="shared" si="40"/>
        <v>1508.6307109892077</v>
      </c>
      <c r="E282" s="63">
        <f t="shared" si="41"/>
        <v>223.01652560878074</v>
      </c>
      <c r="F282" s="9">
        <f t="shared" si="45"/>
        <v>1.6525608779204504E-2</v>
      </c>
      <c r="G282" s="20"/>
      <c r="H282" s="20"/>
      <c r="I282" s="20"/>
      <c r="J282" s="20"/>
      <c r="K282" s="20"/>
      <c r="L282" s="20"/>
      <c r="M282" s="20"/>
      <c r="Q282" s="52">
        <f t="shared" si="37"/>
        <v>512.99999999999386</v>
      </c>
      <c r="R282" s="29">
        <f t="shared" si="42"/>
        <v>13.351376861333847</v>
      </c>
      <c r="S282" s="29">
        <f t="shared" si="43"/>
        <v>514.36361074765466</v>
      </c>
      <c r="T282" s="75">
        <f t="shared" si="44"/>
        <v>1.3636107476608004</v>
      </c>
    </row>
    <row r="283" spans="2:20" x14ac:dyDescent="0.2">
      <c r="B283" s="62">
        <f t="shared" si="38"/>
        <v>222.90000000000154</v>
      </c>
      <c r="C283" s="62">
        <f t="shared" si="39"/>
        <v>71.47584329872916</v>
      </c>
      <c r="D283" s="62">
        <f t="shared" si="40"/>
        <v>1501.4837144093763</v>
      </c>
      <c r="E283" s="63">
        <f t="shared" si="41"/>
        <v>222.91664332712978</v>
      </c>
      <c r="F283" s="9">
        <f t="shared" si="45"/>
        <v>1.6643327128235796E-2</v>
      </c>
      <c r="G283" s="20"/>
      <c r="H283" s="20"/>
      <c r="I283" s="20"/>
      <c r="J283" s="20"/>
      <c r="K283" s="20"/>
      <c r="L283" s="20"/>
      <c r="M283" s="20"/>
      <c r="Q283" s="52">
        <f t="shared" si="37"/>
        <v>512.89999999999384</v>
      </c>
      <c r="R283" s="29">
        <f t="shared" si="42"/>
        <v>13.301471322774887</v>
      </c>
      <c r="S283" s="29">
        <f t="shared" si="43"/>
        <v>514.25324702902026</v>
      </c>
      <c r="T283" s="75">
        <f t="shared" si="44"/>
        <v>1.35324702902642</v>
      </c>
    </row>
    <row r="284" spans="2:20" x14ac:dyDescent="0.2">
      <c r="B284" s="62">
        <f t="shared" si="38"/>
        <v>222.80000000000155</v>
      </c>
      <c r="C284" s="62">
        <f t="shared" si="39"/>
        <v>71.223682312658639</v>
      </c>
      <c r="D284" s="62">
        <f t="shared" si="40"/>
        <v>1494.3618917918939</v>
      </c>
      <c r="E284" s="63">
        <f t="shared" si="41"/>
        <v>222.81675100126006</v>
      </c>
      <c r="F284" s="9">
        <f t="shared" si="45"/>
        <v>1.6751001258512588E-2</v>
      </c>
      <c r="G284" s="20"/>
      <c r="H284" s="20"/>
      <c r="I284" s="20"/>
      <c r="J284" s="20"/>
      <c r="K284" s="20"/>
      <c r="L284" s="20"/>
      <c r="M284" s="20"/>
      <c r="Q284" s="52">
        <f t="shared" si="37"/>
        <v>512.79999999999382</v>
      </c>
      <c r="R284" s="29">
        <f t="shared" si="42"/>
        <v>13.251526206731796</v>
      </c>
      <c r="S284" s="29">
        <f t="shared" si="43"/>
        <v>514.14234695194455</v>
      </c>
      <c r="T284" s="75">
        <f t="shared" si="44"/>
        <v>1.3423469519507307</v>
      </c>
    </row>
    <row r="285" spans="2:20" x14ac:dyDescent="0.2">
      <c r="B285" s="62">
        <f t="shared" si="38"/>
        <v>222.70000000000155</v>
      </c>
      <c r="C285" s="62">
        <f t="shared" si="39"/>
        <v>70.972347039394663</v>
      </c>
      <c r="D285" s="62">
        <f t="shared" si="40"/>
        <v>1487.2651607133157</v>
      </c>
      <c r="E285" s="63">
        <f t="shared" si="41"/>
        <v>222.71684857110748</v>
      </c>
      <c r="F285" s="9">
        <f t="shared" si="45"/>
        <v>1.6848571105924748E-2</v>
      </c>
      <c r="G285" s="20"/>
      <c r="H285" s="20"/>
      <c r="I285" s="20"/>
      <c r="J285" s="20"/>
      <c r="K285" s="20"/>
      <c r="L285" s="20"/>
      <c r="M285" s="20"/>
      <c r="Q285" s="52">
        <f t="shared" si="37"/>
        <v>512.69999999999379</v>
      </c>
      <c r="R285" s="29">
        <f t="shared" si="42"/>
        <v>13.201540797948837</v>
      </c>
      <c r="S285" s="29">
        <f t="shared" si="43"/>
        <v>514.03090601382758</v>
      </c>
      <c r="T285" s="75">
        <f t="shared" si="44"/>
        <v>1.3309060138337827</v>
      </c>
    </row>
    <row r="286" spans="2:20" x14ac:dyDescent="0.2">
      <c r="B286" s="62">
        <f t="shared" si="38"/>
        <v>222.60000000000156</v>
      </c>
      <c r="C286" s="62">
        <f t="shared" si="39"/>
        <v>70.721837615143158</v>
      </c>
      <c r="D286" s="62">
        <f t="shared" si="40"/>
        <v>1480.1934387511283</v>
      </c>
      <c r="E286" s="63">
        <f t="shared" si="41"/>
        <v>222.61693598262019</v>
      </c>
      <c r="F286" s="9">
        <f t="shared" si="45"/>
        <v>1.6935982618633716E-2</v>
      </c>
      <c r="G286" s="20"/>
      <c r="H286" s="20"/>
      <c r="I286" s="20"/>
      <c r="J286" s="20"/>
      <c r="K286" s="20"/>
      <c r="L286" s="20"/>
      <c r="M286" s="20"/>
      <c r="Q286" s="52">
        <f t="shared" si="37"/>
        <v>512.59999999999377</v>
      </c>
      <c r="R286" s="29">
        <f t="shared" si="42"/>
        <v>13.151517957448959</v>
      </c>
      <c r="S286" s="29">
        <f t="shared" si="43"/>
        <v>513.91892770856009</v>
      </c>
      <c r="T286" s="75">
        <f t="shared" si="44"/>
        <v>1.3189277085663207</v>
      </c>
    </row>
    <row r="287" spans="2:20" x14ac:dyDescent="0.2">
      <c r="B287" s="62">
        <f t="shared" si="38"/>
        <v>222.50000000000156</v>
      </c>
      <c r="C287" s="62">
        <f t="shared" si="39"/>
        <v>70.472154159113416</v>
      </c>
      <c r="D287" s="62">
        <f t="shared" si="40"/>
        <v>1473.1466434977192</v>
      </c>
      <c r="E287" s="63">
        <f t="shared" si="41"/>
        <v>222.51701318792524</v>
      </c>
      <c r="F287" s="9">
        <f t="shared" si="45"/>
        <v>1.7013187923680562E-2</v>
      </c>
      <c r="G287" s="20"/>
      <c r="H287" s="20"/>
      <c r="I287" s="20"/>
      <c r="J287" s="20"/>
      <c r="K287" s="20"/>
      <c r="L287" s="20"/>
      <c r="M287" s="20"/>
      <c r="Q287" s="52">
        <f t="shared" si="37"/>
        <v>512.49999999999375</v>
      </c>
      <c r="R287" s="29">
        <f t="shared" si="42"/>
        <v>13.101462930440903</v>
      </c>
      <c r="S287" s="29">
        <f t="shared" si="43"/>
        <v>513.80642100511363</v>
      </c>
      <c r="T287" s="75">
        <f t="shared" si="44"/>
        <v>1.306421005119887</v>
      </c>
    </row>
    <row r="288" spans="2:20" x14ac:dyDescent="0.2">
      <c r="B288" s="62">
        <f t="shared" si="38"/>
        <v>222.40000000000157</v>
      </c>
      <c r="C288" s="62">
        <f t="shared" si="39"/>
        <v>70.223296775147901</v>
      </c>
      <c r="D288" s="62">
        <f t="shared" si="40"/>
        <v>1466.1246925482701</v>
      </c>
      <c r="E288" s="63">
        <f t="shared" si="41"/>
        <v>222.41708014512432</v>
      </c>
      <c r="F288" s="9">
        <f t="shared" si="45"/>
        <v>1.7080145122747581E-2</v>
      </c>
      <c r="G288" s="20"/>
      <c r="H288" s="20"/>
      <c r="I288" s="20"/>
      <c r="J288" s="20"/>
      <c r="K288" s="20"/>
      <c r="L288" s="20"/>
      <c r="M288" s="20"/>
      <c r="Q288" s="52">
        <f t="shared" si="37"/>
        <v>512.39999999999372</v>
      </c>
      <c r="R288" s="29">
        <f t="shared" si="42"/>
        <v>13.051376670598984</v>
      </c>
      <c r="S288" s="29">
        <f t="shared" si="43"/>
        <v>513.69338536200166</v>
      </c>
      <c r="T288" s="75">
        <f t="shared" si="44"/>
        <v>1.293385362007939</v>
      </c>
    </row>
    <row r="289" spans="2:20" x14ac:dyDescent="0.2">
      <c r="B289" s="62">
        <f t="shared" si="38"/>
        <v>222.30000000000157</v>
      </c>
      <c r="C289" s="62">
        <f t="shared" si="39"/>
        <v>69.975265549859614</v>
      </c>
      <c r="D289" s="62">
        <f t="shared" si="40"/>
        <v>1459.1275035110011</v>
      </c>
      <c r="E289" s="63">
        <f t="shared" si="41"/>
        <v>222.31713681840276</v>
      </c>
      <c r="F289" s="9">
        <f t="shared" si="45"/>
        <v>1.7136818401183973E-2</v>
      </c>
      <c r="G289" s="20"/>
      <c r="H289" s="20"/>
      <c r="I289" s="20"/>
      <c r="J289" s="20"/>
      <c r="K289" s="20"/>
      <c r="L289" s="20"/>
      <c r="M289" s="20"/>
      <c r="Q289" s="52">
        <f t="shared" si="37"/>
        <v>512.2999999999937</v>
      </c>
      <c r="R289" s="29">
        <f t="shared" si="42"/>
        <v>13.001259654760361</v>
      </c>
      <c r="S289" s="29">
        <f t="shared" si="43"/>
        <v>513.57981919374276</v>
      </c>
      <c r="T289" s="75">
        <f t="shared" si="44"/>
        <v>1.2798191937490628</v>
      </c>
    </row>
    <row r="290" spans="2:20" x14ac:dyDescent="0.2">
      <c r="B290" s="62">
        <f t="shared" si="38"/>
        <v>222.20000000000158</v>
      </c>
      <c r="C290" s="62">
        <f t="shared" si="39"/>
        <v>69.728060554960393</v>
      </c>
      <c r="D290" s="62">
        <f t="shared" si="40"/>
        <v>1452.1549940034456</v>
      </c>
      <c r="E290" s="63">
        <f t="shared" si="41"/>
        <v>222.21718317793747</v>
      </c>
      <c r="F290" s="9">
        <f t="shared" si="45"/>
        <v>1.7183177935891081E-2</v>
      </c>
      <c r="G290" s="20"/>
      <c r="H290" s="20"/>
      <c r="I290" s="20"/>
      <c r="J290" s="20"/>
      <c r="K290" s="20"/>
      <c r="L290" s="20"/>
      <c r="M290" s="20"/>
      <c r="Q290" s="52">
        <f t="shared" si="37"/>
        <v>512.19999999999368</v>
      </c>
      <c r="R290" s="29">
        <f t="shared" si="42"/>
        <v>12.951119512319565</v>
      </c>
      <c r="S290" s="29">
        <f t="shared" si="43"/>
        <v>513.46573724375844</v>
      </c>
      <c r="T290" s="75">
        <f t="shared" si="44"/>
        <v>1.2657372437647609</v>
      </c>
    </row>
    <row r="291" spans="2:20" x14ac:dyDescent="0.2">
      <c r="B291" s="62">
        <f t="shared" si="38"/>
        <v>222.10000000000159</v>
      </c>
      <c r="C291" s="62">
        <f t="shared" si="39"/>
        <v>69.481681844466948</v>
      </c>
      <c r="D291" s="62">
        <f t="shared" si="40"/>
        <v>1445.2070816580381</v>
      </c>
      <c r="E291" s="63">
        <f t="shared" si="41"/>
        <v>222.11721919993511</v>
      </c>
      <c r="F291" s="9">
        <f t="shared" si="45"/>
        <v>1.7219199933521168E-2</v>
      </c>
      <c r="G291" s="20"/>
      <c r="H291" s="20"/>
      <c r="I291" s="20"/>
      <c r="J291" s="20"/>
      <c r="K291" s="20"/>
      <c r="L291" s="20"/>
      <c r="M291" s="20"/>
      <c r="Q291" s="52">
        <f t="shared" si="37"/>
        <v>512.09999999999366</v>
      </c>
      <c r="R291" s="29">
        <f t="shared" si="42"/>
        <v>12.900956481695175</v>
      </c>
      <c r="S291" s="29">
        <f t="shared" si="43"/>
        <v>513.35113762458332</v>
      </c>
      <c r="T291" s="75">
        <f t="shared" si="44"/>
        <v>1.2511376245896599</v>
      </c>
    </row>
    <row r="292" spans="2:20" x14ac:dyDescent="0.2">
      <c r="B292" s="62">
        <f t="shared" si="38"/>
        <v>222.00000000000159</v>
      </c>
      <c r="C292" s="62">
        <f t="shared" si="39"/>
        <v>69.236129457029165</v>
      </c>
      <c r="D292" s="62">
        <f t="shared" si="40"/>
        <v>1438.2836841125682</v>
      </c>
      <c r="E292" s="63">
        <f t="shared" si="41"/>
        <v>222.01724486644986</v>
      </c>
      <c r="F292" s="9">
        <f t="shared" si="45"/>
        <v>1.7244866448265839E-2</v>
      </c>
      <c r="G292" s="20"/>
      <c r="H292" s="20"/>
      <c r="I292" s="20"/>
      <c r="J292" s="20"/>
      <c r="K292" s="20"/>
      <c r="L292" s="20"/>
      <c r="M292" s="20"/>
      <c r="Q292" s="52">
        <f t="shared" si="37"/>
        <v>511.99999999999363</v>
      </c>
      <c r="R292" s="29">
        <f t="shared" si="42"/>
        <v>12.850773185491562</v>
      </c>
      <c r="S292" s="29">
        <f t="shared" si="43"/>
        <v>513.2360239446441</v>
      </c>
      <c r="T292" s="75">
        <f t="shared" si="44"/>
        <v>1.2360239446504693</v>
      </c>
    </row>
    <row r="293" spans="2:20" x14ac:dyDescent="0.2">
      <c r="B293" s="62">
        <f t="shared" si="38"/>
        <v>221.9000000000016</v>
      </c>
      <c r="C293" s="62">
        <f t="shared" si="39"/>
        <v>68.991403413368971</v>
      </c>
      <c r="D293" s="62">
        <f t="shared" si="40"/>
        <v>1431.3847190309025</v>
      </c>
      <c r="E293" s="63">
        <f t="shared" si="41"/>
        <v>221.91726016563462</v>
      </c>
      <c r="F293" s="9">
        <f t="shared" si="45"/>
        <v>1.7260165633018687E-2</v>
      </c>
      <c r="G293" s="20"/>
      <c r="H293" s="20"/>
      <c r="I293" s="20"/>
      <c r="J293" s="20"/>
      <c r="K293" s="20"/>
      <c r="L293" s="20"/>
      <c r="M293" s="20"/>
      <c r="Q293" s="52">
        <f t="shared" si="37"/>
        <v>511.89999999999361</v>
      </c>
      <c r="R293" s="29">
        <f t="shared" si="42"/>
        <v>12.800572007894516</v>
      </c>
      <c r="S293" s="29">
        <f t="shared" si="43"/>
        <v>513.12039936776932</v>
      </c>
      <c r="T293" s="75">
        <f t="shared" si="44"/>
        <v>1.2203993677757126</v>
      </c>
    </row>
    <row r="294" spans="2:20" x14ac:dyDescent="0.2">
      <c r="B294" s="62">
        <f t="shared" si="38"/>
        <v>221.8000000000016</v>
      </c>
      <c r="C294" s="62">
        <f t="shared" si="39"/>
        <v>68.747503720704117</v>
      </c>
      <c r="D294" s="62">
        <f t="shared" si="40"/>
        <v>1424.5101040873851</v>
      </c>
      <c r="E294" s="63">
        <f t="shared" si="41"/>
        <v>221.81726509146648</v>
      </c>
      <c r="F294" s="9">
        <f t="shared" si="45"/>
        <v>1.7265091464878424E-2</v>
      </c>
      <c r="G294" s="20"/>
      <c r="H294" s="20"/>
      <c r="I294" s="20"/>
      <c r="J294" s="20"/>
      <c r="K294" s="20"/>
      <c r="L294" s="20"/>
      <c r="M294" s="20"/>
      <c r="Q294" s="52">
        <f t="shared" si="37"/>
        <v>511.79999999999359</v>
      </c>
      <c r="R294" s="29">
        <f t="shared" si="42"/>
        <v>12.750357240438461</v>
      </c>
      <c r="S294" s="29">
        <f t="shared" si="43"/>
        <v>513.00427157579065</v>
      </c>
      <c r="T294" s="75">
        <f t="shared" si="44"/>
        <v>1.2042715757970655</v>
      </c>
    </row>
    <row r="295" spans="2:20" x14ac:dyDescent="0.2">
      <c r="B295" s="62">
        <f t="shared" si="38"/>
        <v>221.70000000000161</v>
      </c>
      <c r="C295" s="62">
        <f t="shared" si="39"/>
        <v>68.504430367858731</v>
      </c>
      <c r="D295" s="62">
        <f t="shared" si="40"/>
        <v>1417.6597569787118</v>
      </c>
      <c r="E295" s="63">
        <f t="shared" si="41"/>
        <v>221.71725964386619</v>
      </c>
      <c r="F295" s="9">
        <f t="shared" si="45"/>
        <v>1.7259643864576901E-2</v>
      </c>
      <c r="G295" s="20"/>
      <c r="H295" s="20"/>
      <c r="I295" s="20"/>
      <c r="J295" s="20"/>
      <c r="K295" s="20"/>
      <c r="L295" s="20"/>
      <c r="M295" s="20"/>
      <c r="Q295" s="52">
        <f t="shared" si="37"/>
        <v>511.69999999999357</v>
      </c>
      <c r="R295" s="29">
        <f t="shared" si="42"/>
        <v>12.700129836797714</v>
      </c>
      <c r="S295" s="29">
        <f t="shared" si="43"/>
        <v>512.88764065547514</v>
      </c>
      <c r="T295" s="75">
        <f t="shared" si="44"/>
        <v>1.187640655481573</v>
      </c>
    </row>
    <row r="296" spans="2:20" x14ac:dyDescent="0.2">
      <c r="B296" s="62">
        <f t="shared" si="38"/>
        <v>221.60000000000161</v>
      </c>
      <c r="C296" s="62">
        <f t="shared" si="39"/>
        <v>68.26218332805729</v>
      </c>
      <c r="D296" s="62">
        <f t="shared" si="40"/>
        <v>1410.8335954164795</v>
      </c>
      <c r="E296" s="63">
        <f t="shared" si="41"/>
        <v>221.61724382853464</v>
      </c>
      <c r="F296" s="9">
        <f t="shared" si="45"/>
        <v>1.7243828533025862E-2</v>
      </c>
      <c r="G296" s="20"/>
      <c r="H296" s="20"/>
      <c r="I296" s="20"/>
      <c r="J296" s="20"/>
      <c r="K296" s="20"/>
      <c r="L296" s="20"/>
      <c r="M296" s="20"/>
      <c r="Q296" s="52">
        <f t="shared" si="37"/>
        <v>511.59999999999354</v>
      </c>
      <c r="R296" s="29">
        <f t="shared" si="42"/>
        <v>12.649895280599594</v>
      </c>
      <c r="S296" s="29">
        <f t="shared" si="43"/>
        <v>512.77051732346786</v>
      </c>
      <c r="T296" s="75">
        <f t="shared" si="44"/>
        <v>1.1705173234743143</v>
      </c>
    </row>
    <row r="297" spans="2:20" x14ac:dyDescent="0.2">
      <c r="B297" s="62">
        <f t="shared" si="38"/>
        <v>221.50000000000162</v>
      </c>
      <c r="C297" s="62">
        <f t="shared" si="39"/>
        <v>68.020762557760463</v>
      </c>
      <c r="D297" s="62">
        <f t="shared" si="40"/>
        <v>1404.0315371346369</v>
      </c>
      <c r="E297" s="63">
        <f t="shared" si="41"/>
        <v>221.51721765700384</v>
      </c>
      <c r="F297" s="9">
        <f t="shared" si="45"/>
        <v>1.7217657002220221E-2</v>
      </c>
      <c r="G297" s="20"/>
      <c r="H297" s="20"/>
      <c r="I297" s="20"/>
      <c r="J297" s="20"/>
      <c r="K297" s="20"/>
      <c r="L297" s="20"/>
      <c r="M297" s="20"/>
      <c r="Q297" s="52">
        <f t="shared" si="37"/>
        <v>511.49999999999352</v>
      </c>
      <c r="R297" s="29">
        <f t="shared" si="42"/>
        <v>12.599654287099838</v>
      </c>
      <c r="S297" s="29">
        <f t="shared" si="43"/>
        <v>512.65290133070721</v>
      </c>
      <c r="T297" s="75">
        <f t="shared" si="44"/>
        <v>1.1529013307136893</v>
      </c>
    </row>
    <row r="298" spans="2:20" x14ac:dyDescent="0.2">
      <c r="B298" s="62">
        <f t="shared" si="38"/>
        <v>221.40000000000163</v>
      </c>
      <c r="C298" s="62">
        <f t="shared" si="39"/>
        <v>67.780167997130775</v>
      </c>
      <c r="D298" s="62">
        <f t="shared" si="40"/>
        <v>1397.2534998960036</v>
      </c>
      <c r="E298" s="63">
        <f t="shared" si="41"/>
        <v>221.41718114667373</v>
      </c>
      <c r="F298" s="9">
        <f t="shared" si="45"/>
        <v>1.7181146672101022E-2</v>
      </c>
      <c r="G298" s="20"/>
      <c r="H298" s="20"/>
      <c r="I298" s="20"/>
      <c r="J298" s="20"/>
      <c r="K298" s="20"/>
      <c r="L298" s="20"/>
      <c r="M298" s="20"/>
      <c r="Q298" s="52">
        <f t="shared" si="37"/>
        <v>511.3999999999935</v>
      </c>
      <c r="R298" s="29">
        <f t="shared" si="42"/>
        <v>12.549411624670029</v>
      </c>
      <c r="S298" s="29">
        <f t="shared" si="43"/>
        <v>512.53480201456705</v>
      </c>
      <c r="T298" s="75">
        <f t="shared" si="44"/>
        <v>1.1348020145735518</v>
      </c>
    </row>
    <row r="299" spans="2:20" x14ac:dyDescent="0.2">
      <c r="B299" s="62">
        <f t="shared" si="38"/>
        <v>221.30000000000163</v>
      </c>
      <c r="C299" s="62">
        <f t="shared" si="39"/>
        <v>67.540399571313174</v>
      </c>
      <c r="D299" s="62">
        <f t="shared" si="40"/>
        <v>1390.4994014687545</v>
      </c>
      <c r="E299" s="63">
        <f t="shared" si="41"/>
        <v>221.31713432040237</v>
      </c>
      <c r="F299" s="9">
        <f t="shared" si="45"/>
        <v>1.7134320400742808E-2</v>
      </c>
      <c r="G299" s="20"/>
      <c r="H299" s="20"/>
      <c r="I299" s="20"/>
      <c r="J299" s="20"/>
      <c r="K299" s="20"/>
      <c r="L299" s="20"/>
      <c r="M299" s="20"/>
      <c r="Q299" s="52">
        <f t="shared" si="37"/>
        <v>511.29999999999347</v>
      </c>
      <c r="R299" s="29">
        <f t="shared" si="42"/>
        <v>12.49916872382164</v>
      </c>
      <c r="S299" s="29">
        <f t="shared" si="43"/>
        <v>512.41622101453822</v>
      </c>
      <c r="T299" s="75">
        <f t="shared" si="44"/>
        <v>1.1162210145447489</v>
      </c>
    </row>
    <row r="300" spans="2:20" x14ac:dyDescent="0.2">
      <c r="B300" s="62">
        <f t="shared" si="38"/>
        <v>221.20000000000164</v>
      </c>
      <c r="C300" s="62">
        <f t="shared" si="39"/>
        <v>67.301457187058986</v>
      </c>
      <c r="D300" s="62">
        <f t="shared" si="40"/>
        <v>1383.7691596704244</v>
      </c>
      <c r="E300" s="63">
        <f t="shared" si="41"/>
        <v>221.21707720709182</v>
      </c>
      <c r="F300" s="9">
        <f t="shared" si="45"/>
        <v>1.7077207090181901E-2</v>
      </c>
      <c r="G300" s="20"/>
      <c r="H300" s="20"/>
      <c r="I300" s="20"/>
      <c r="J300" s="20"/>
      <c r="K300" s="20"/>
      <c r="L300" s="20"/>
      <c r="M300" s="20"/>
      <c r="Q300" s="52">
        <f t="shared" si="37"/>
        <v>511.19999999999345</v>
      </c>
      <c r="R300" s="29">
        <f t="shared" si="42"/>
        <v>12.448928445577621</v>
      </c>
      <c r="S300" s="29">
        <f t="shared" si="43"/>
        <v>512.29716343638756</v>
      </c>
      <c r="T300" s="75">
        <f t="shared" si="44"/>
        <v>1.0971634363941121</v>
      </c>
    </row>
    <row r="301" spans="2:20" x14ac:dyDescent="0.2">
      <c r="B301" s="62">
        <f t="shared" si="38"/>
        <v>221.10000000000164</v>
      </c>
      <c r="C301" s="62">
        <f t="shared" si="39"/>
        <v>67.063340737498947</v>
      </c>
      <c r="D301" s="62">
        <f t="shared" si="40"/>
        <v>1377.0626923280943</v>
      </c>
      <c r="E301" s="63">
        <f t="shared" si="41"/>
        <v>221.11700984103231</v>
      </c>
      <c r="F301" s="9">
        <f t="shared" si="45"/>
        <v>1.7009841030670714E-2</v>
      </c>
      <c r="G301" s="20"/>
      <c r="H301" s="20"/>
      <c r="I301" s="20"/>
      <c r="J301" s="20"/>
      <c r="K301" s="20"/>
      <c r="L301" s="20"/>
      <c r="M301" s="20"/>
      <c r="Q301" s="52">
        <f t="shared" si="37"/>
        <v>511.09999999999343</v>
      </c>
      <c r="R301" s="29">
        <f t="shared" si="42"/>
        <v>12.398694604635239</v>
      </c>
      <c r="S301" s="29">
        <f t="shared" si="43"/>
        <v>512.17763678513904</v>
      </c>
      <c r="T301" s="75">
        <f t="shared" si="44"/>
        <v>1.0776367851456143</v>
      </c>
    </row>
    <row r="302" spans="2:20" x14ac:dyDescent="0.2">
      <c r="B302" s="62">
        <f t="shared" si="38"/>
        <v>221.00000000000165</v>
      </c>
      <c r="C302" s="62">
        <f t="shared" si="39"/>
        <v>66.826050096438848</v>
      </c>
      <c r="D302" s="62">
        <f t="shared" si="40"/>
        <v>1370.379917303304</v>
      </c>
      <c r="E302" s="63">
        <f t="shared" si="41"/>
        <v>221.01693226220229</v>
      </c>
      <c r="F302" s="9">
        <f t="shared" si="45"/>
        <v>1.693226220064048E-2</v>
      </c>
      <c r="G302" s="20"/>
      <c r="H302" s="20"/>
      <c r="I302" s="20"/>
      <c r="J302" s="20"/>
      <c r="K302" s="20"/>
      <c r="L302" s="20"/>
      <c r="M302" s="20"/>
      <c r="Q302" s="52">
        <f t="shared" si="37"/>
        <v>510.99999999999341</v>
      </c>
      <c r="R302" s="29">
        <f t="shared" si="42"/>
        <v>12.348471015691757</v>
      </c>
      <c r="S302" s="29">
        <f t="shared" si="43"/>
        <v>512.05764872948271</v>
      </c>
      <c r="T302" s="75">
        <f t="shared" si="44"/>
        <v>1.0576487294893013</v>
      </c>
    </row>
    <row r="303" spans="2:20" x14ac:dyDescent="0.2">
      <c r="B303" s="62">
        <f t="shared" si="38"/>
        <v>220.90000000000165</v>
      </c>
      <c r="C303" s="62">
        <f t="shared" si="39"/>
        <v>66.589585124645964</v>
      </c>
      <c r="D303" s="62">
        <f t="shared" si="40"/>
        <v>1363.7207524808764</v>
      </c>
      <c r="E303" s="63">
        <f t="shared" si="41"/>
        <v>220.91684451603049</v>
      </c>
      <c r="F303" s="9">
        <f t="shared" si="45"/>
        <v>1.6844516028839962E-2</v>
      </c>
      <c r="G303" s="20"/>
      <c r="H303" s="20"/>
      <c r="I303" s="20"/>
      <c r="J303" s="20"/>
      <c r="K303" s="20"/>
      <c r="L303" s="20"/>
      <c r="M303" s="20"/>
      <c r="Q303" s="52">
        <f t="shared" si="37"/>
        <v>510.89999999999338</v>
      </c>
      <c r="R303" s="29">
        <f t="shared" si="42"/>
        <v>12.298259824514389</v>
      </c>
      <c r="S303" s="29">
        <f t="shared" si="43"/>
        <v>511.93720309175194</v>
      </c>
      <c r="T303" s="75">
        <f t="shared" si="44"/>
        <v>1.0372030917585562</v>
      </c>
    </row>
    <row r="304" spans="2:20" x14ac:dyDescent="0.2">
      <c r="B304" s="62">
        <f t="shared" si="38"/>
        <v>220.80000000000166</v>
      </c>
      <c r="C304" s="62">
        <f t="shared" si="39"/>
        <v>66.353945664493949</v>
      </c>
      <c r="D304" s="62">
        <f t="shared" si="40"/>
        <v>1357.0851157847501</v>
      </c>
      <c r="E304" s="63">
        <f t="shared" si="41"/>
        <v>220.8167466535599</v>
      </c>
      <c r="F304" s="9">
        <f t="shared" si="45"/>
        <v>1.6746653558243452E-2</v>
      </c>
      <c r="G304" s="20"/>
      <c r="H304" s="20"/>
      <c r="I304" s="20"/>
      <c r="J304" s="20"/>
      <c r="K304" s="20"/>
      <c r="L304" s="20"/>
      <c r="M304" s="20"/>
      <c r="Q304" s="52">
        <f t="shared" si="37"/>
        <v>510.79999999999336</v>
      </c>
      <c r="R304" s="29">
        <f t="shared" si="42"/>
        <v>12.248062700033188</v>
      </c>
      <c r="S304" s="29">
        <f t="shared" si="43"/>
        <v>511.81630264501018</v>
      </c>
      <c r="T304" s="75">
        <f t="shared" si="44"/>
        <v>1.0163026450168218</v>
      </c>
    </row>
    <row r="305" spans="2:20" x14ac:dyDescent="0.2">
      <c r="B305" s="62">
        <f t="shared" si="38"/>
        <v>220.70000000000167</v>
      </c>
      <c r="C305" s="62">
        <f t="shared" si="39"/>
        <v>66.119131541592651</v>
      </c>
      <c r="D305" s="62">
        <f t="shared" si="40"/>
        <v>1350.4729251668032</v>
      </c>
      <c r="E305" s="63">
        <f t="shared" si="41"/>
        <v>220.71663873120497</v>
      </c>
      <c r="F305" s="9">
        <f t="shared" si="45"/>
        <v>1.6638731203300949E-2</v>
      </c>
      <c r="G305" s="20"/>
      <c r="H305" s="20"/>
      <c r="I305" s="20"/>
      <c r="J305" s="20"/>
      <c r="K305" s="20"/>
      <c r="L305" s="20"/>
      <c r="M305" s="20"/>
      <c r="Q305" s="52">
        <f t="shared" si="37"/>
        <v>510.69999999999334</v>
      </c>
      <c r="R305" s="29">
        <f t="shared" si="42"/>
        <v>12.19788584113121</v>
      </c>
      <c r="S305" s="29">
        <f t="shared" si="43"/>
        <v>511.69496122293884</v>
      </c>
      <c r="T305" s="75">
        <f t="shared" si="44"/>
        <v>0.9949612229455056</v>
      </c>
    </row>
    <row r="306" spans="2:20" x14ac:dyDescent="0.2">
      <c r="B306" s="62">
        <f t="shared" si="38"/>
        <v>220.60000000000167</v>
      </c>
      <c r="C306" s="62">
        <f t="shared" si="39"/>
        <v>65.88514256804774</v>
      </c>
      <c r="D306" s="62">
        <f t="shared" si="40"/>
        <v>1343.8840986094147</v>
      </c>
      <c r="E306" s="63">
        <f t="shared" si="41"/>
        <v>220.61652081071185</v>
      </c>
      <c r="F306" s="9">
        <f t="shared" si="45"/>
        <v>1.6520810710176193E-2</v>
      </c>
      <c r="G306" s="20"/>
      <c r="H306" s="20"/>
      <c r="I306" s="20"/>
      <c r="J306" s="20"/>
      <c r="K306" s="20"/>
      <c r="L306" s="20"/>
      <c r="M306" s="20"/>
      <c r="Q306" s="52">
        <f t="shared" si="37"/>
        <v>510.59999999999332</v>
      </c>
      <c r="R306" s="29">
        <f t="shared" si="42"/>
        <v>12.147730201482773</v>
      </c>
      <c r="S306" s="29">
        <f t="shared" si="43"/>
        <v>511.57318015997492</v>
      </c>
      <c r="T306" s="75">
        <f t="shared" si="44"/>
        <v>0.97318015998160945</v>
      </c>
    </row>
    <row r="307" spans="2:20" x14ac:dyDescent="0.2">
      <c r="B307" s="62">
        <f t="shared" si="38"/>
        <v>220.50000000000168</v>
      </c>
      <c r="C307" s="62">
        <f t="shared" si="39"/>
        <v>65.651978537105606</v>
      </c>
      <c r="D307" s="62">
        <f t="shared" si="40"/>
        <v>1337.3185541322164</v>
      </c>
      <c r="E307" s="63">
        <f t="shared" si="41"/>
        <v>220.51639295918096</v>
      </c>
      <c r="F307" s="9">
        <f t="shared" si="45"/>
        <v>1.6392959179285072E-2</v>
      </c>
      <c r="G307" s="20"/>
      <c r="H307" s="20"/>
      <c r="I307" s="20"/>
      <c r="J307" s="20"/>
      <c r="K307" s="20"/>
      <c r="L307" s="20"/>
      <c r="M307" s="20"/>
      <c r="Q307" s="52">
        <f t="shared" ref="Q307:Q370" si="46">Q306-0.1</f>
        <v>510.49999999999329</v>
      </c>
      <c r="R307" s="29">
        <f t="shared" si="42"/>
        <v>12.097598642110825</v>
      </c>
      <c r="S307" s="29">
        <f t="shared" si="43"/>
        <v>511.45096550772132</v>
      </c>
      <c r="T307" s="75">
        <f t="shared" si="44"/>
        <v>0.95096550772802857</v>
      </c>
    </row>
    <row r="308" spans="2:20" x14ac:dyDescent="0.2">
      <c r="B308" s="62">
        <f t="shared" si="38"/>
        <v>220.40000000000168</v>
      </c>
      <c r="C308" s="62">
        <f t="shared" si="39"/>
        <v>65.419639227344305</v>
      </c>
      <c r="D308" s="62">
        <f t="shared" si="40"/>
        <v>1330.776209792326</v>
      </c>
      <c r="E308" s="63">
        <f t="shared" si="41"/>
        <v>220.41625524898984</v>
      </c>
      <c r="F308" s="9">
        <f t="shared" si="45"/>
        <v>1.625524898815911E-2</v>
      </c>
      <c r="G308" s="20"/>
      <c r="H308" s="20"/>
      <c r="I308" s="20"/>
      <c r="J308" s="20"/>
      <c r="K308" s="20"/>
      <c r="L308" s="20"/>
      <c r="M308" s="20"/>
      <c r="Q308" s="52">
        <f t="shared" si="46"/>
        <v>510.39999999999327</v>
      </c>
      <c r="R308" s="29">
        <f t="shared" si="42"/>
        <v>12.047494500875473</v>
      </c>
      <c r="S308" s="29">
        <f t="shared" si="43"/>
        <v>511.32832462088788</v>
      </c>
      <c r="T308" s="75">
        <f t="shared" si="44"/>
        <v>0.92832462089461387</v>
      </c>
    </row>
    <row r="309" spans="2:20" x14ac:dyDescent="0.2">
      <c r="B309" s="62">
        <f t="shared" si="38"/>
        <v>220.30000000000169</v>
      </c>
      <c r="C309" s="62">
        <f t="shared" si="39"/>
        <v>65.188124400810921</v>
      </c>
      <c r="D309" s="62">
        <f t="shared" si="40"/>
        <v>1324.256983678526</v>
      </c>
      <c r="E309" s="63">
        <f t="shared" si="41"/>
        <v>220.3161077576203</v>
      </c>
      <c r="F309" s="9">
        <f t="shared" si="45"/>
        <v>1.610775761861305E-2</v>
      </c>
      <c r="G309" s="20"/>
      <c r="H309" s="20"/>
      <c r="I309" s="20"/>
      <c r="J309" s="20"/>
      <c r="K309" s="20"/>
      <c r="L309" s="20"/>
      <c r="M309" s="20"/>
      <c r="Q309" s="52">
        <f t="shared" si="46"/>
        <v>510.29999999999325</v>
      </c>
      <c r="R309" s="29">
        <f t="shared" si="42"/>
        <v>11.9974225461483</v>
      </c>
      <c r="S309" s="29">
        <f t="shared" si="43"/>
        <v>511.20526853026257</v>
      </c>
      <c r="T309" s="75">
        <f t="shared" si="44"/>
        <v>0.90526853026932486</v>
      </c>
    </row>
    <row r="310" spans="2:20" x14ac:dyDescent="0.2">
      <c r="B310" s="62">
        <f t="shared" si="38"/>
        <v>220.20000000000169</v>
      </c>
      <c r="C310" s="62">
        <f t="shared" si="39"/>
        <v>64.957433802555897</v>
      </c>
      <c r="D310" s="62">
        <f t="shared" si="40"/>
        <v>1317.7607939243026</v>
      </c>
      <c r="E310" s="63">
        <f t="shared" si="41"/>
        <v>220.21595056777306</v>
      </c>
      <c r="F310" s="9">
        <f t="shared" si="45"/>
        <v>1.5950567771369606E-2</v>
      </c>
      <c r="G310" s="20"/>
      <c r="H310" s="20"/>
      <c r="I310" s="20"/>
      <c r="J310" s="20"/>
      <c r="K310" s="20"/>
      <c r="L310" s="20"/>
      <c r="M310" s="20"/>
      <c r="Q310" s="52">
        <f t="shared" si="46"/>
        <v>510.19999999999322</v>
      </c>
      <c r="R310" s="29">
        <f t="shared" si="42"/>
        <v>11.947383493185043</v>
      </c>
      <c r="S310" s="29">
        <f t="shared" si="43"/>
        <v>511.08179845670139</v>
      </c>
      <c r="T310" s="75">
        <f t="shared" si="44"/>
        <v>0.88179845670816803</v>
      </c>
    </row>
    <row r="311" spans="2:20" x14ac:dyDescent="0.2">
      <c r="B311" s="62">
        <f t="shared" si="38"/>
        <v>220.1000000000017</v>
      </c>
      <c r="C311" s="62">
        <f t="shared" si="39"/>
        <v>64.72756716296135</v>
      </c>
      <c r="D311" s="62">
        <f t="shared" si="40"/>
        <v>1311.2875587031886</v>
      </c>
      <c r="E311" s="63">
        <f t="shared" si="41"/>
        <v>220.11578376721002</v>
      </c>
      <c r="F311" s="9">
        <f t="shared" si="45"/>
        <v>1.5783767208318977E-2</v>
      </c>
      <c r="G311" s="20"/>
      <c r="H311" s="20"/>
      <c r="I311" s="20"/>
      <c r="J311" s="20"/>
      <c r="K311" s="20"/>
      <c r="L311" s="20"/>
      <c r="M311" s="20"/>
      <c r="Q311" s="52">
        <f t="shared" si="46"/>
        <v>510.0999999999932</v>
      </c>
      <c r="R311" s="29">
        <f t="shared" si="42"/>
        <v>11.897382348775864</v>
      </c>
      <c r="S311" s="29">
        <f t="shared" si="43"/>
        <v>510.95792632568839</v>
      </c>
      <c r="T311" s="75">
        <f t="shared" si="44"/>
        <v>0.85792632569518901</v>
      </c>
    </row>
    <row r="312" spans="2:20" x14ac:dyDescent="0.2">
      <c r="B312" s="62">
        <f t="shared" si="38"/>
        <v>220.00000000000171</v>
      </c>
      <c r="C312" s="62">
        <f t="shared" si="39"/>
        <v>64.498524194481433</v>
      </c>
      <c r="D312" s="62">
        <f t="shared" si="40"/>
        <v>1304.8371962241072</v>
      </c>
      <c r="E312" s="63">
        <f t="shared" si="41"/>
        <v>220.01560744859293</v>
      </c>
      <c r="F312" s="9">
        <f t="shared" si="45"/>
        <v>1.5607448591225648E-2</v>
      </c>
      <c r="G312" s="20"/>
      <c r="H312" s="20"/>
      <c r="I312" s="20"/>
      <c r="J312" s="20"/>
      <c r="K312" s="20"/>
      <c r="L312" s="20"/>
      <c r="M312" s="20"/>
      <c r="Q312" s="52">
        <f t="shared" si="46"/>
        <v>509.99999999999318</v>
      </c>
      <c r="R312" s="29">
        <f t="shared" si="42"/>
        <v>11.847421497106552</v>
      </c>
      <c r="S312" s="29">
        <f t="shared" si="43"/>
        <v>510.83365774901768</v>
      </c>
      <c r="T312" s="75">
        <f t="shared" si="44"/>
        <v>0.8336577490244963</v>
      </c>
    </row>
    <row r="313" spans="2:20" x14ac:dyDescent="0.2">
      <c r="B313" s="62">
        <f t="shared" si="38"/>
        <v>219.90000000000171</v>
      </c>
      <c r="C313" s="62">
        <f t="shared" si="39"/>
        <v>64.270304595367634</v>
      </c>
      <c r="D313" s="62">
        <f t="shared" si="40"/>
        <v>1298.4096247432462</v>
      </c>
      <c r="E313" s="63">
        <f t="shared" si="41"/>
        <v>219.91542170957678</v>
      </c>
      <c r="F313" s="9">
        <f t="shared" si="45"/>
        <v>1.5421709575065279E-2</v>
      </c>
      <c r="G313" s="20"/>
      <c r="H313" s="20"/>
      <c r="I313" s="20"/>
      <c r="J313" s="20"/>
      <c r="K313" s="20"/>
      <c r="L313" s="20"/>
      <c r="M313" s="20"/>
      <c r="Q313" s="52">
        <f t="shared" si="46"/>
        <v>509.89999999999316</v>
      </c>
      <c r="R313" s="29">
        <f t="shared" si="42"/>
        <v>11.797503799200058</v>
      </c>
      <c r="S313" s="29">
        <f t="shared" si="43"/>
        <v>510.70899965097442</v>
      </c>
      <c r="T313" s="75">
        <f t="shared" si="44"/>
        <v>0.80899965098126358</v>
      </c>
    </row>
    <row r="314" spans="2:20" x14ac:dyDescent="0.2">
      <c r="B314" s="62">
        <f t="shared" si="38"/>
        <v>219.80000000000172</v>
      </c>
      <c r="C314" s="62">
        <f t="shared" si="39"/>
        <v>64.042908047573292</v>
      </c>
      <c r="D314" s="62">
        <f t="shared" si="40"/>
        <v>1292.0047625596344</v>
      </c>
      <c r="E314" s="63">
        <f t="shared" si="41"/>
        <v>219.81522665264936</v>
      </c>
      <c r="F314" s="9">
        <f t="shared" si="45"/>
        <v>1.5226652647641004E-2</v>
      </c>
      <c r="G314" s="20"/>
      <c r="H314" s="20"/>
      <c r="I314" s="20"/>
      <c r="J314" s="20"/>
      <c r="K314" s="20"/>
      <c r="L314" s="20"/>
      <c r="M314" s="20"/>
      <c r="Q314" s="52">
        <f t="shared" si="46"/>
        <v>509.79999999999313</v>
      </c>
      <c r="R314" s="29">
        <f t="shared" si="42"/>
        <v>11.747633546590805</v>
      </c>
      <c r="S314" s="29">
        <f t="shared" si="43"/>
        <v>510.58396268864374</v>
      </c>
      <c r="T314" s="75">
        <f t="shared" si="44"/>
        <v>0.78396268865060392</v>
      </c>
    </row>
    <row r="315" spans="2:20" x14ac:dyDescent="0.2">
      <c r="B315" s="62">
        <f t="shared" si="38"/>
        <v>219.70000000000172</v>
      </c>
      <c r="C315" s="62">
        <f t="shared" si="39"/>
        <v>63.816334213493974</v>
      </c>
      <c r="D315" s="62">
        <f t="shared" si="40"/>
        <v>1285.6225280228246</v>
      </c>
      <c r="E315" s="63">
        <f t="shared" si="41"/>
        <v>219.71502238515819</v>
      </c>
      <c r="F315" s="9">
        <f t="shared" si="45"/>
        <v>1.5022385156470364E-2</v>
      </c>
      <c r="G315" s="20"/>
      <c r="H315" s="20"/>
      <c r="I315" s="20"/>
      <c r="J315" s="20"/>
      <c r="K315" s="20"/>
      <c r="L315" s="20"/>
      <c r="M315" s="20"/>
      <c r="Q315" s="52">
        <f t="shared" si="46"/>
        <v>509.69999999999311</v>
      </c>
      <c r="R315" s="29">
        <f t="shared" si="42"/>
        <v>11.697811931371689</v>
      </c>
      <c r="S315" s="29">
        <f t="shared" si="43"/>
        <v>510.45854989851478</v>
      </c>
      <c r="T315" s="75">
        <f t="shared" si="44"/>
        <v>0.75854989852166455</v>
      </c>
    </row>
    <row r="316" spans="2:20" x14ac:dyDescent="0.2">
      <c r="B316" s="62">
        <f t="shared" si="38"/>
        <v>219.60000000000173</v>
      </c>
      <c r="C316" s="62">
        <f t="shared" si="39"/>
        <v>63.590582745280699</v>
      </c>
      <c r="D316" s="62">
        <f t="shared" si="40"/>
        <v>1279.2628395103093</v>
      </c>
      <c r="E316" s="63">
        <f t="shared" si="41"/>
        <v>219.61480901886006</v>
      </c>
      <c r="F316" s="9">
        <f t="shared" si="45"/>
        <v>1.4809018858329637E-2</v>
      </c>
      <c r="G316" s="20"/>
      <c r="H316" s="20"/>
      <c r="I316" s="20"/>
      <c r="J316" s="20"/>
      <c r="K316" s="20"/>
      <c r="L316" s="20"/>
      <c r="M316" s="20"/>
      <c r="Q316" s="52">
        <f t="shared" si="46"/>
        <v>509.59999999999309</v>
      </c>
      <c r="R316" s="29">
        <f t="shared" si="42"/>
        <v>11.64804396033287</v>
      </c>
      <c r="S316" s="29">
        <f t="shared" si="43"/>
        <v>510.33277405051206</v>
      </c>
      <c r="T316" s="75">
        <f t="shared" si="44"/>
        <v>0.73277405051896949</v>
      </c>
    </row>
    <row r="317" spans="2:20" x14ac:dyDescent="0.2">
      <c r="B317" s="62">
        <f t="shared" si="38"/>
        <v>219.50000000000173</v>
      </c>
      <c r="C317" s="62">
        <f t="shared" si="39"/>
        <v>63.365653274362558</v>
      </c>
      <c r="D317" s="62">
        <f t="shared" si="40"/>
        <v>1272.9256154750183</v>
      </c>
      <c r="E317" s="63">
        <f t="shared" si="41"/>
        <v>219.51458667057145</v>
      </c>
      <c r="F317" s="9">
        <f t="shared" si="45"/>
        <v>1.4586670569713078E-2</v>
      </c>
      <c r="G317" s="20"/>
      <c r="H317" s="20"/>
      <c r="I317" s="20"/>
      <c r="J317" s="20"/>
      <c r="K317" s="20"/>
      <c r="L317" s="20"/>
      <c r="M317" s="20"/>
      <c r="Q317" s="52">
        <f t="shared" si="46"/>
        <v>509.49999999999307</v>
      </c>
      <c r="R317" s="29">
        <f t="shared" si="42"/>
        <v>11.598331063985825</v>
      </c>
      <c r="S317" s="29">
        <f t="shared" si="43"/>
        <v>510.20663904969405</v>
      </c>
      <c r="T317" s="75">
        <f t="shared" si="44"/>
        <v>0.70663904970098201</v>
      </c>
    </row>
    <row r="318" spans="2:20" x14ac:dyDescent="0.2">
      <c r="B318" s="62">
        <f t="shared" si="38"/>
        <v>219.40000000000174</v>
      </c>
      <c r="C318" s="62">
        <f t="shared" si="39"/>
        <v>63.141545418897294</v>
      </c>
      <c r="D318" s="62">
        <f t="shared" si="40"/>
        <v>1266.6107743959583</v>
      </c>
      <c r="E318" s="63">
        <f t="shared" si="41"/>
        <v>219.41435546129341</v>
      </c>
      <c r="F318" s="9">
        <f t="shared" si="45"/>
        <v>1.4355461291671645E-2</v>
      </c>
      <c r="G318" s="20"/>
      <c r="H318" s="20"/>
      <c r="I318" s="20"/>
      <c r="J318" s="20"/>
      <c r="K318" s="20"/>
      <c r="L318" s="20"/>
      <c r="M318" s="20"/>
      <c r="Q318" s="52">
        <f t="shared" si="46"/>
        <v>509.39999999999304</v>
      </c>
      <c r="R318" s="29">
        <f t="shared" si="42"/>
        <v>11.548679918050766</v>
      </c>
      <c r="S318" s="29">
        <f t="shared" si="43"/>
        <v>510.08016227286583</v>
      </c>
      <c r="T318" s="75">
        <f t="shared" si="44"/>
        <v>0.68016227287279207</v>
      </c>
    </row>
    <row r="319" spans="2:20" x14ac:dyDescent="0.2">
      <c r="B319" s="62">
        <f t="shared" si="38"/>
        <v>219.30000000000175</v>
      </c>
      <c r="C319" s="62">
        <f t="shared" si="39"/>
        <v>62.918258778416202</v>
      </c>
      <c r="D319" s="62">
        <f t="shared" si="40"/>
        <v>1260.3182348163973</v>
      </c>
      <c r="E319" s="63">
        <f t="shared" si="41"/>
        <v>219.31411551671445</v>
      </c>
      <c r="F319" s="9">
        <f t="shared" si="45"/>
        <v>1.4115516712706722E-2</v>
      </c>
      <c r="G319" s="20"/>
      <c r="H319" s="20"/>
      <c r="I319" s="20"/>
      <c r="J319" s="20"/>
      <c r="K319" s="20"/>
      <c r="L319" s="20"/>
      <c r="M319" s="20"/>
      <c r="Q319" s="52">
        <f t="shared" si="46"/>
        <v>509.29999999999302</v>
      </c>
      <c r="R319" s="29">
        <f t="shared" si="42"/>
        <v>11.499087661504745</v>
      </c>
      <c r="S319" s="29">
        <f t="shared" si="43"/>
        <v>509.95333695553603</v>
      </c>
      <c r="T319" s="75">
        <f t="shared" si="44"/>
        <v>0.6533369555430113</v>
      </c>
    </row>
    <row r="320" spans="2:20" x14ac:dyDescent="0.2">
      <c r="B320" s="62">
        <f t="shared" si="38"/>
        <v>219.20000000000175</v>
      </c>
      <c r="C320" s="62">
        <f t="shared" si="39"/>
        <v>62.695792939295643</v>
      </c>
      <c r="D320" s="62">
        <f t="shared" si="40"/>
        <v>1254.0479153194174</v>
      </c>
      <c r="E320" s="63">
        <f t="shared" si="41"/>
        <v>219.21386696672207</v>
      </c>
      <c r="F320" s="9">
        <f t="shared" si="45"/>
        <v>1.3866966720314622E-2</v>
      </c>
      <c r="G320" s="20"/>
      <c r="H320" s="20"/>
      <c r="I320" s="20"/>
      <c r="J320" s="20"/>
      <c r="K320" s="20"/>
      <c r="L320" s="20"/>
      <c r="M320" s="20"/>
      <c r="Q320" s="52">
        <f t="shared" si="46"/>
        <v>509.199999999993</v>
      </c>
      <c r="R320" s="29">
        <f t="shared" si="42"/>
        <v>11.449562877416611</v>
      </c>
      <c r="S320" s="29">
        <f t="shared" si="43"/>
        <v>509.82618568505018</v>
      </c>
      <c r="T320" s="75">
        <f t="shared" si="44"/>
        <v>0.62618568505718031</v>
      </c>
    </row>
    <row r="321" spans="2:20" x14ac:dyDescent="0.2">
      <c r="B321" s="62">
        <f t="shared" si="38"/>
        <v>219.10000000000176</v>
      </c>
      <c r="C321" s="62">
        <f t="shared" si="39"/>
        <v>62.474147470216849</v>
      </c>
      <c r="D321" s="62">
        <f t="shared" si="40"/>
        <v>1247.7997345570184</v>
      </c>
      <c r="E321" s="63">
        <f t="shared" si="41"/>
        <v>219.11360994576475</v>
      </c>
      <c r="F321" s="9">
        <f t="shared" si="45"/>
        <v>1.3609945762993902E-2</v>
      </c>
      <c r="G321" s="20"/>
      <c r="H321" s="20"/>
      <c r="I321" s="20"/>
      <c r="J321" s="20"/>
      <c r="K321" s="20"/>
      <c r="L321" s="20"/>
      <c r="M321" s="20"/>
      <c r="Q321" s="52">
        <f t="shared" si="46"/>
        <v>509.09999999999297</v>
      </c>
      <c r="R321" s="29">
        <f t="shared" si="42"/>
        <v>11.400106519460678</v>
      </c>
      <c r="S321" s="29">
        <f t="shared" si="43"/>
        <v>509.69871171908414</v>
      </c>
      <c r="T321" s="75">
        <f t="shared" si="44"/>
        <v>0.59871171909117038</v>
      </c>
    </row>
    <row r="322" spans="2:20" x14ac:dyDescent="0.2">
      <c r="B322" s="62">
        <f t="shared" si="38"/>
        <v>219.00000000000176</v>
      </c>
      <c r="C322" s="62">
        <f t="shared" si="39"/>
        <v>62.253321925076307</v>
      </c>
      <c r="D322" s="62">
        <f t="shared" si="40"/>
        <v>1241.5736112168233</v>
      </c>
      <c r="E322" s="63">
        <f t="shared" si="41"/>
        <v>219.01334459221596</v>
      </c>
      <c r="F322" s="9">
        <f t="shared" si="45"/>
        <v>1.3344592214195927E-2</v>
      </c>
      <c r="G322" s="20"/>
      <c r="H322" s="20"/>
      <c r="I322" s="20"/>
      <c r="J322" s="20"/>
      <c r="K322" s="20"/>
      <c r="L322" s="20"/>
      <c r="M322" s="20"/>
      <c r="Q322" s="52">
        <f t="shared" si="46"/>
        <v>508.99999999999295</v>
      </c>
      <c r="R322" s="29">
        <f t="shared" si="42"/>
        <v>11.35072073340416</v>
      </c>
      <c r="S322" s="29">
        <f t="shared" si="43"/>
        <v>509.57092147254014</v>
      </c>
      <c r="T322" s="75">
        <f t="shared" si="44"/>
        <v>0.57092147254718384</v>
      </c>
    </row>
    <row r="323" spans="2:20" x14ac:dyDescent="0.2">
      <c r="B323" s="62">
        <f t="shared" si="38"/>
        <v>218.90000000000177</v>
      </c>
      <c r="C323" s="62">
        <f t="shared" si="39"/>
        <v>62.033315840773867</v>
      </c>
      <c r="D323" s="62">
        <f t="shared" si="40"/>
        <v>1235.3694640572357</v>
      </c>
      <c r="E323" s="63">
        <f t="shared" si="41"/>
        <v>218.91307104883316</v>
      </c>
      <c r="F323" s="9">
        <f t="shared" si="45"/>
        <v>1.3071048831392318E-2</v>
      </c>
      <c r="G323" s="20"/>
      <c r="H323" s="20"/>
      <c r="I323" s="20"/>
      <c r="J323" s="20"/>
      <c r="K323" s="20"/>
      <c r="L323" s="20"/>
      <c r="M323" s="20"/>
      <c r="Q323" s="52">
        <f t="shared" si="46"/>
        <v>508.89999999999293</v>
      </c>
      <c r="R323" s="29">
        <f t="shared" si="42"/>
        <v>11.301411956548691</v>
      </c>
      <c r="S323" s="29">
        <f t="shared" si="43"/>
        <v>509.4428326449044</v>
      </c>
      <c r="T323" s="75">
        <f t="shared" si="44"/>
        <v>0.54283264491147065</v>
      </c>
    </row>
    <row r="324" spans="2:20" x14ac:dyDescent="0.2">
      <c r="B324" s="62">
        <f t="shared" si="38"/>
        <v>218.80000000000177</v>
      </c>
      <c r="C324" s="62">
        <f t="shared" si="39"/>
        <v>61.814128737678402</v>
      </c>
      <c r="D324" s="62">
        <f t="shared" si="40"/>
        <v>1229.1872118860192</v>
      </c>
      <c r="E324" s="63">
        <f t="shared" si="41"/>
        <v>218.8127894623081</v>
      </c>
      <c r="F324" s="9">
        <f t="shared" si="45"/>
        <v>1.2789462306329824E-2</v>
      </c>
      <c r="G324" s="20"/>
      <c r="H324" s="20"/>
      <c r="I324" s="20"/>
      <c r="J324" s="20"/>
      <c r="K324" s="20"/>
      <c r="L324" s="20"/>
      <c r="M324" s="20"/>
      <c r="Q324" s="52">
        <f t="shared" si="46"/>
        <v>508.79999999999291</v>
      </c>
      <c r="R324" s="29">
        <f t="shared" si="42"/>
        <v>11.252180188894272</v>
      </c>
      <c r="S324" s="29">
        <f t="shared" si="43"/>
        <v>509.31444640451184</v>
      </c>
      <c r="T324" s="75">
        <f t="shared" si="44"/>
        <v>0.5144464045189352</v>
      </c>
    </row>
    <row r="325" spans="2:20" x14ac:dyDescent="0.2">
      <c r="B325" s="62">
        <f t="shared" si="38"/>
        <v>218.70000000000178</v>
      </c>
      <c r="C325" s="62">
        <f t="shared" si="39"/>
        <v>61.595760124051594</v>
      </c>
      <c r="D325" s="62">
        <f t="shared" si="40"/>
        <v>1223.0267735742673</v>
      </c>
      <c r="E325" s="63">
        <f t="shared" si="41"/>
        <v>218.71249998338556</v>
      </c>
      <c r="F325" s="9">
        <f t="shared" si="45"/>
        <v>1.2499983383776225E-2</v>
      </c>
      <c r="G325" s="20"/>
      <c r="H325" s="20"/>
      <c r="I325" s="20"/>
      <c r="J325" s="20"/>
      <c r="K325" s="20"/>
      <c r="L325" s="20"/>
      <c r="M325" s="20"/>
      <c r="Q325" s="52">
        <f t="shared" si="46"/>
        <v>508.69999999999288</v>
      </c>
      <c r="R325" s="29">
        <f t="shared" si="42"/>
        <v>11.203028291463852</v>
      </c>
      <c r="S325" s="29">
        <f t="shared" si="43"/>
        <v>509.18577145258621</v>
      </c>
      <c r="T325" s="75">
        <f t="shared" si="44"/>
        <v>0.4857714525933261</v>
      </c>
    </row>
    <row r="326" spans="2:20" x14ac:dyDescent="0.2">
      <c r="B326" s="62">
        <f t="shared" si="38"/>
        <v>218.60000000000178</v>
      </c>
      <c r="C326" s="62">
        <f t="shared" si="39"/>
        <v>61.378209487200365</v>
      </c>
      <c r="D326" s="62">
        <f t="shared" si="40"/>
        <v>1216.8880680405709</v>
      </c>
      <c r="E326" s="63">
        <f t="shared" si="41"/>
        <v>218.6122027664976</v>
      </c>
      <c r="F326" s="9">
        <f t="shared" si="45"/>
        <v>1.2202766495818196E-2</v>
      </c>
      <c r="G326" s="20"/>
      <c r="H326" s="20"/>
      <c r="I326" s="20"/>
      <c r="J326" s="20"/>
      <c r="K326" s="20"/>
      <c r="L326" s="20"/>
      <c r="M326" s="20"/>
      <c r="Q326" s="52">
        <f t="shared" si="46"/>
        <v>508.59999999999286</v>
      </c>
      <c r="R326" s="29">
        <f t="shared" si="42"/>
        <v>11.153961986303329</v>
      </c>
      <c r="S326" s="29">
        <f t="shared" si="43"/>
        <v>509.05682416796407</v>
      </c>
      <c r="T326" s="75">
        <f t="shared" si="44"/>
        <v>0.45682416797120595</v>
      </c>
    </row>
    <row r="327" spans="2:20" x14ac:dyDescent="0.2">
      <c r="B327" s="62">
        <f t="shared" si="38"/>
        <v>218.50000000000179</v>
      </c>
      <c r="C327" s="62">
        <f t="shared" si="39"/>
        <v>61.161476302557276</v>
      </c>
      <c r="D327" s="62">
        <f t="shared" si="40"/>
        <v>1210.771014280821</v>
      </c>
      <c r="E327" s="63">
        <f t="shared" si="41"/>
        <v>218.5118979701403</v>
      </c>
      <c r="F327" s="9">
        <f t="shared" si="45"/>
        <v>1.1897970138505798E-2</v>
      </c>
      <c r="G327" s="20"/>
      <c r="H327" s="20"/>
      <c r="I327" s="20"/>
      <c r="J327" s="20"/>
      <c r="K327" s="20"/>
      <c r="L327" s="20"/>
      <c r="M327" s="20"/>
      <c r="Q327" s="52">
        <f t="shared" si="46"/>
        <v>508.49999999999284</v>
      </c>
      <c r="R327" s="29">
        <f t="shared" si="42"/>
        <v>11.104983180761337</v>
      </c>
      <c r="S327" s="29">
        <f t="shared" si="43"/>
        <v>508.9276111066971</v>
      </c>
      <c r="T327" s="75">
        <f t="shared" si="44"/>
        <v>0.42761110670426206</v>
      </c>
    </row>
    <row r="328" spans="2:20" x14ac:dyDescent="0.2">
      <c r="B328" s="62">
        <f t="shared" si="38"/>
        <v>218.4000000000018</v>
      </c>
      <c r="C328" s="62">
        <f t="shared" si="39"/>
        <v>60.945560026928433</v>
      </c>
      <c r="D328" s="62">
        <f t="shared" si="40"/>
        <v>1204.6755313393369</v>
      </c>
      <c r="E328" s="63">
        <f t="shared" si="41"/>
        <v>218.41158575629285</v>
      </c>
      <c r="F328" s="9">
        <f t="shared" si="45"/>
        <v>1.1585756291054849E-2</v>
      </c>
      <c r="G328" s="20"/>
      <c r="H328" s="20"/>
      <c r="I328" s="20"/>
      <c r="J328" s="20"/>
      <c r="K328" s="20"/>
      <c r="L328" s="20"/>
      <c r="M328" s="20"/>
      <c r="Q328" s="52">
        <f t="shared" si="46"/>
        <v>508.39999999999281</v>
      </c>
      <c r="R328" s="29">
        <f t="shared" si="42"/>
        <v>11.056094735860825</v>
      </c>
      <c r="S328" s="29">
        <f t="shared" si="43"/>
        <v>508.79814146110056</v>
      </c>
      <c r="T328" s="75">
        <f t="shared" si="44"/>
        <v>0.39814146110774118</v>
      </c>
    </row>
    <row r="329" spans="2:20" x14ac:dyDescent="0.2">
      <c r="B329" s="62">
        <f t="shared" si="38"/>
        <v>218.3000000000018</v>
      </c>
      <c r="C329" s="62">
        <f t="shared" si="39"/>
        <v>60.730460105944076</v>
      </c>
      <c r="D329" s="62">
        <f t="shared" si="40"/>
        <v>1198.6015383291233</v>
      </c>
      <c r="E329" s="63">
        <f t="shared" si="41"/>
        <v>218.31126629063743</v>
      </c>
      <c r="F329" s="9">
        <f t="shared" si="45"/>
        <v>1.1266290635632004E-2</v>
      </c>
      <c r="G329" s="20"/>
      <c r="H329" s="20"/>
      <c r="I329" s="20"/>
      <c r="J329" s="20"/>
      <c r="K329" s="20"/>
      <c r="L329" s="20"/>
      <c r="M329" s="20"/>
      <c r="Q329" s="52">
        <f t="shared" si="46"/>
        <v>508.29999999999279</v>
      </c>
      <c r="R329" s="29">
        <f t="shared" si="42"/>
        <v>11.007299274206161</v>
      </c>
      <c r="S329" s="29">
        <f t="shared" si="43"/>
        <v>508.66842393289079</v>
      </c>
      <c r="T329" s="75">
        <f t="shared" si="44"/>
        <v>0.36842393289799702</v>
      </c>
    </row>
    <row r="330" spans="2:20" x14ac:dyDescent="0.2">
      <c r="B330" s="62">
        <f t="shared" si="38"/>
        <v>218.20000000000181</v>
      </c>
      <c r="C330" s="62">
        <f t="shared" si="39"/>
        <v>60.51617596334836</v>
      </c>
      <c r="D330" s="62">
        <f t="shared" si="40"/>
        <v>1192.5489544255834</v>
      </c>
      <c r="E330" s="63">
        <f t="shared" si="41"/>
        <v>218.21093974234464</v>
      </c>
      <c r="F330" s="9">
        <f t="shared" si="45"/>
        <v>1.0939742342827685E-2</v>
      </c>
      <c r="G330" s="20"/>
      <c r="H330" s="20"/>
      <c r="I330" s="20"/>
      <c r="J330" s="20"/>
      <c r="K330" s="20"/>
      <c r="L330" s="20"/>
      <c r="M330" s="20"/>
      <c r="Q330" s="52">
        <f t="shared" si="46"/>
        <v>508.19999999999277</v>
      </c>
      <c r="R330" s="29">
        <f t="shared" si="42"/>
        <v>10.958600848913193</v>
      </c>
      <c r="S330" s="29">
        <f t="shared" si="43"/>
        <v>508.53847118304884</v>
      </c>
      <c r="T330" s="75">
        <f t="shared" si="44"/>
        <v>0.33847118305607182</v>
      </c>
    </row>
    <row r="331" spans="2:20" x14ac:dyDescent="0.2">
      <c r="B331" s="62">
        <f t="shared" si="38"/>
        <v>218.10000000000181</v>
      </c>
      <c r="C331" s="62">
        <f t="shared" si="39"/>
        <v>60.302707012175233</v>
      </c>
      <c r="D331" s="62">
        <f t="shared" si="40"/>
        <v>1186.5176988742023</v>
      </c>
      <c r="E331" s="63">
        <f t="shared" si="41"/>
        <v>218.11060628408808</v>
      </c>
      <c r="F331" s="9">
        <f t="shared" si="45"/>
        <v>1.060628408626485E-2</v>
      </c>
      <c r="G331" s="20"/>
      <c r="H331" s="20"/>
      <c r="I331" s="20"/>
      <c r="J331" s="20"/>
      <c r="K331" s="20"/>
      <c r="L331" s="20"/>
      <c r="M331" s="20"/>
      <c r="Q331" s="52">
        <f t="shared" si="46"/>
        <v>508.09999999999275</v>
      </c>
      <c r="R331" s="29">
        <f t="shared" si="42"/>
        <v>10.910001367330551</v>
      </c>
      <c r="S331" s="29">
        <f t="shared" si="43"/>
        <v>508.40829030640361</v>
      </c>
      <c r="T331" s="75">
        <f t="shared" si="44"/>
        <v>0.30829030641086774</v>
      </c>
    </row>
    <row r="332" spans="2:20" x14ac:dyDescent="0.2">
      <c r="B332" s="62">
        <f t="shared" si="38"/>
        <v>218.00000000000182</v>
      </c>
      <c r="C332" s="62">
        <f t="shared" si="39"/>
        <v>60.090052647763514</v>
      </c>
      <c r="D332" s="62">
        <f t="shared" si="40"/>
        <v>1180.5076909819327</v>
      </c>
      <c r="E332" s="63">
        <f t="shared" si="41"/>
        <v>218.01026609178805</v>
      </c>
      <c r="F332" s="9">
        <f t="shared" si="45"/>
        <v>1.0266091786235165E-2</v>
      </c>
      <c r="G332" s="20"/>
      <c r="H332" s="20"/>
      <c r="I332" s="20"/>
      <c r="J332" s="20"/>
      <c r="K332" s="20"/>
      <c r="L332" s="20"/>
      <c r="M332" s="20"/>
      <c r="Q332" s="52">
        <f t="shared" si="46"/>
        <v>507.99999999999272</v>
      </c>
      <c r="R332" s="29">
        <f t="shared" si="42"/>
        <v>10.861505120992661</v>
      </c>
      <c r="S332" s="29">
        <f t="shared" si="43"/>
        <v>508.27789492574163</v>
      </c>
      <c r="T332" s="75">
        <f t="shared" si="44"/>
        <v>0.27789492574891028</v>
      </c>
    </row>
    <row r="333" spans="2:20" x14ac:dyDescent="0.2">
      <c r="B333" s="62">
        <f t="shared" ref="B333:B396" si="47">+B332-0.1</f>
        <v>217.90000000000182</v>
      </c>
      <c r="C333" s="62">
        <f t="shared" ref="C333:C396" si="48">$D$7*(B333)^6+$E$7*(B333)^5+$F$7*(B333)^4+$G$7*(B333)^3+$H$7*(B333)^2+$I$7*(B333)+$J$7</f>
        <v>59.878212249386706</v>
      </c>
      <c r="D333" s="62">
        <f t="shared" ref="D333:D396" si="49">$D$5*B333^6+$E$5*B333^5+$F$5*B333^4+$G$5*B333^3+$H$5*B333^2+$I$5*B333+$J$5</f>
        <v>1174.5188501265075</v>
      </c>
      <c r="E333" s="63">
        <f t="shared" ref="E333:E396" si="50">(+$D$6*D333^6+$E$6*D333^5+$F$6*D333^4+$G$6*D333^3+$H$6*D333^2+$I$6*D333+$J$6)</f>
        <v>217.90991934465197</v>
      </c>
      <c r="F333" s="9">
        <f t="shared" si="45"/>
        <v>9.9193446501431026E-3</v>
      </c>
      <c r="G333" s="20"/>
      <c r="H333" s="20"/>
      <c r="I333" s="20"/>
      <c r="J333" s="20"/>
      <c r="K333" s="20"/>
      <c r="L333" s="20"/>
      <c r="M333" s="20"/>
      <c r="Q333" s="52">
        <f t="shared" si="46"/>
        <v>507.8999999999927</v>
      </c>
      <c r="R333" s="29">
        <f t="shared" ref="R333:R396" si="51">$S$5*Q333^6+$T$5*Q333^5+$U$5*Q333^4+$V$5*Q333^3+$W$5*Q333^2+$X$5*Q333+$Y$5</f>
        <v>10.813114494085312</v>
      </c>
      <c r="S333" s="29">
        <f t="shared" ref="S333:S396" si="52">(+$S$6*R333^6+$T$6*R333^5+$U$6*R333^4+$V$6*R333^3+$W$6*R333^2+$X$6*R333+$Y$6)</f>
        <v>508.14729370809715</v>
      </c>
      <c r="T333" s="75">
        <f t="shared" ref="T333:T396" si="53">ABS(Q333-S333)</f>
        <v>0.24729370810445062</v>
      </c>
    </row>
    <row r="334" spans="2:20" x14ac:dyDescent="0.2">
      <c r="B334" s="62">
        <f t="shared" si="47"/>
        <v>217.80000000000183</v>
      </c>
      <c r="C334" s="62">
        <f t="shared" si="48"/>
        <v>59.667185182581306</v>
      </c>
      <c r="D334" s="62">
        <f t="shared" si="49"/>
        <v>1168.5510957536462</v>
      </c>
      <c r="E334" s="63">
        <f t="shared" si="50"/>
        <v>217.80956622501284</v>
      </c>
      <c r="F334" s="9">
        <f t="shared" ref="F334:F397" si="54">ABS(B334-E334)</f>
        <v>9.5662250110137848E-3</v>
      </c>
      <c r="G334" s="20"/>
      <c r="H334" s="20"/>
      <c r="I334" s="20"/>
      <c r="J334" s="20"/>
      <c r="K334" s="20"/>
      <c r="L334" s="20"/>
      <c r="M334" s="20"/>
      <c r="Q334" s="52">
        <f t="shared" si="46"/>
        <v>507.79999999999268</v>
      </c>
      <c r="R334" s="29">
        <f t="shared" si="51"/>
        <v>10.764833778142929</v>
      </c>
      <c r="S334" s="29">
        <f t="shared" si="52"/>
        <v>508.01650062126998</v>
      </c>
      <c r="T334" s="75">
        <f t="shared" si="53"/>
        <v>0.21650062127730507</v>
      </c>
    </row>
    <row r="335" spans="2:20" x14ac:dyDescent="0.2">
      <c r="B335" s="62">
        <f t="shared" si="47"/>
        <v>217.70000000000184</v>
      </c>
      <c r="C335" s="62">
        <f t="shared" si="48"/>
        <v>59.456970796352834</v>
      </c>
      <c r="D335" s="62">
        <f t="shared" si="49"/>
        <v>1162.6043473770551</v>
      </c>
      <c r="E335" s="63">
        <f t="shared" si="50"/>
        <v>217.70920691821334</v>
      </c>
      <c r="F335" s="9">
        <f t="shared" si="54"/>
        <v>9.2069182115039894E-3</v>
      </c>
      <c r="G335" s="20"/>
      <c r="H335" s="20"/>
      <c r="I335" s="20"/>
      <c r="J335" s="20"/>
      <c r="K335" s="20"/>
      <c r="L335" s="20"/>
      <c r="M335" s="20"/>
      <c r="Q335" s="52">
        <f t="shared" si="46"/>
        <v>507.69999999999266</v>
      </c>
      <c r="R335" s="29">
        <f t="shared" si="51"/>
        <v>10.716662496328354</v>
      </c>
      <c r="S335" s="29">
        <f t="shared" si="52"/>
        <v>507.88551684401017</v>
      </c>
      <c r="T335" s="75">
        <f t="shared" si="53"/>
        <v>0.18551684401751345</v>
      </c>
    </row>
    <row r="336" spans="2:20" x14ac:dyDescent="0.2">
      <c r="B336" s="62">
        <f t="shared" si="47"/>
        <v>217.60000000000184</v>
      </c>
      <c r="C336" s="62">
        <f t="shared" si="48"/>
        <v>59.247568422943004</v>
      </c>
      <c r="D336" s="62">
        <f t="shared" si="49"/>
        <v>1156.6785245884384</v>
      </c>
      <c r="E336" s="63">
        <f t="shared" si="50"/>
        <v>217.60884161265835</v>
      </c>
      <c r="F336" s="9">
        <f t="shared" si="54"/>
        <v>8.8416126565107334E-3</v>
      </c>
      <c r="G336" s="20"/>
      <c r="H336" s="20"/>
      <c r="I336" s="20"/>
      <c r="J336" s="20"/>
      <c r="K336" s="20"/>
      <c r="L336" s="20"/>
      <c r="M336" s="20"/>
      <c r="Q336" s="52">
        <f t="shared" si="46"/>
        <v>507.59999999999263</v>
      </c>
      <c r="R336" s="29">
        <f t="shared" si="51"/>
        <v>10.668608039617538</v>
      </c>
      <c r="S336" s="29">
        <f t="shared" si="52"/>
        <v>507.75436507554787</v>
      </c>
      <c r="T336" s="75">
        <f t="shared" si="53"/>
        <v>0.15436507555523349</v>
      </c>
    </row>
    <row r="337" spans="2:20" x14ac:dyDescent="0.2">
      <c r="B337" s="62">
        <f t="shared" si="47"/>
        <v>217.50000000000185</v>
      </c>
      <c r="C337" s="62">
        <f t="shared" si="48"/>
        <v>59.038977382253506</v>
      </c>
      <c r="D337" s="62">
        <f t="shared" si="49"/>
        <v>1150.7735470484185</v>
      </c>
      <c r="E337" s="63">
        <f t="shared" si="50"/>
        <v>217.50847049954541</v>
      </c>
      <c r="F337" s="9">
        <f t="shared" si="54"/>
        <v>8.4704995435629371E-3</v>
      </c>
      <c r="G337" s="20"/>
      <c r="H337" s="20"/>
      <c r="I337" s="20"/>
      <c r="J337" s="20"/>
      <c r="K337" s="20"/>
      <c r="L337" s="20"/>
      <c r="M337" s="20"/>
      <c r="Q337" s="52">
        <f t="shared" si="46"/>
        <v>507.49999999999261</v>
      </c>
      <c r="R337" s="29">
        <f t="shared" si="51"/>
        <v>10.620669215917587</v>
      </c>
      <c r="S337" s="29">
        <f t="shared" si="52"/>
        <v>507.6230447850138</v>
      </c>
      <c r="T337" s="75">
        <f t="shared" si="53"/>
        <v>0.12304478502119309</v>
      </c>
    </row>
    <row r="338" spans="2:20" x14ac:dyDescent="0.2">
      <c r="B338" s="62">
        <f t="shared" si="47"/>
        <v>217.40000000000185</v>
      </c>
      <c r="C338" s="62">
        <f t="shared" si="48"/>
        <v>58.831196975559578</v>
      </c>
      <c r="D338" s="62">
        <f t="shared" si="49"/>
        <v>1144.8893344904936</v>
      </c>
      <c r="E338" s="63">
        <f t="shared" si="50"/>
        <v>217.40809377281343</v>
      </c>
      <c r="F338" s="9">
        <f t="shared" si="54"/>
        <v>8.0937728115770824E-3</v>
      </c>
      <c r="G338" s="20"/>
      <c r="H338" s="20"/>
      <c r="I338" s="20"/>
      <c r="J338" s="20"/>
      <c r="K338" s="20"/>
      <c r="L338" s="20"/>
      <c r="M338" s="20"/>
      <c r="Q338" s="52">
        <f t="shared" si="46"/>
        <v>507.39999999999259</v>
      </c>
      <c r="R338" s="29">
        <f t="shared" si="51"/>
        <v>10.572853177785873</v>
      </c>
      <c r="S338" s="29">
        <f t="shared" si="52"/>
        <v>507.49157840449016</v>
      </c>
      <c r="T338" s="75">
        <f t="shared" si="53"/>
        <v>9.1578404497568044E-2</v>
      </c>
    </row>
    <row r="339" spans="2:20" x14ac:dyDescent="0.2">
      <c r="B339" s="62">
        <f t="shared" si="47"/>
        <v>217.30000000000186</v>
      </c>
      <c r="C339" s="62">
        <f t="shared" si="48"/>
        <v>58.624226491097943</v>
      </c>
      <c r="D339" s="62">
        <f t="shared" si="49"/>
        <v>1139.0258067226678</v>
      </c>
      <c r="E339" s="63">
        <f t="shared" si="50"/>
        <v>217.30771162905242</v>
      </c>
      <c r="F339" s="9">
        <f t="shared" si="54"/>
        <v>7.7116290505614415E-3</v>
      </c>
      <c r="G339" s="20"/>
      <c r="H339" s="20"/>
      <c r="I339" s="20"/>
      <c r="J339" s="20"/>
      <c r="K339" s="20"/>
      <c r="L339" s="20"/>
      <c r="M339" s="20"/>
      <c r="Q339" s="52">
        <f t="shared" si="46"/>
        <v>507.29999999999256</v>
      </c>
      <c r="R339" s="29">
        <f t="shared" si="51"/>
        <v>10.525160402059555</v>
      </c>
      <c r="S339" s="29">
        <f t="shared" si="52"/>
        <v>507.35997022475613</v>
      </c>
      <c r="T339" s="75">
        <f t="shared" si="53"/>
        <v>5.9970224763560509E-2</v>
      </c>
    </row>
    <row r="340" spans="2:20" x14ac:dyDescent="0.2">
      <c r="B340" s="62">
        <f t="shared" si="47"/>
        <v>217.20000000000186</v>
      </c>
      <c r="C340" s="62">
        <f t="shared" si="48"/>
        <v>58.418065199410194</v>
      </c>
      <c r="D340" s="62">
        <f t="shared" si="49"/>
        <v>1133.1828836349014</v>
      </c>
      <c r="E340" s="63">
        <f t="shared" si="50"/>
        <v>217.20732426751277</v>
      </c>
      <c r="F340" s="9">
        <f t="shared" si="54"/>
        <v>7.3242675109099764E-3</v>
      </c>
      <c r="G340" s="20"/>
      <c r="H340" s="20"/>
      <c r="I340" s="20"/>
      <c r="J340" s="20"/>
      <c r="K340" s="20"/>
      <c r="L340" s="20"/>
      <c r="M340" s="20"/>
      <c r="Q340" s="52">
        <f t="shared" si="46"/>
        <v>507.19999999999254</v>
      </c>
      <c r="R340" s="29">
        <f t="shared" si="51"/>
        <v>10.477593272924423</v>
      </c>
      <c r="S340" s="29">
        <f t="shared" si="52"/>
        <v>507.22822987286861</v>
      </c>
      <c r="T340" s="75">
        <f t="shared" si="53"/>
        <v>2.822987287606793E-2</v>
      </c>
    </row>
    <row r="341" spans="2:20" x14ac:dyDescent="0.2">
      <c r="B341" s="62">
        <f t="shared" si="47"/>
        <v>217.10000000000187</v>
      </c>
      <c r="C341" s="62">
        <f t="shared" si="48"/>
        <v>58.212712359279976</v>
      </c>
      <c r="D341" s="62">
        <f t="shared" si="49"/>
        <v>1127.3604851944547</v>
      </c>
      <c r="E341" s="63">
        <f t="shared" si="50"/>
        <v>217.10693188990768</v>
      </c>
      <c r="F341" s="9">
        <f t="shared" si="54"/>
        <v>6.9318899058146144E-3</v>
      </c>
      <c r="G341" s="20"/>
      <c r="H341" s="20"/>
      <c r="I341" s="20"/>
      <c r="J341" s="20"/>
      <c r="K341" s="20"/>
      <c r="L341" s="20"/>
      <c r="M341" s="20"/>
      <c r="Q341" s="52">
        <f t="shared" si="46"/>
        <v>507.09999999999252</v>
      </c>
      <c r="R341" s="29">
        <f t="shared" si="51"/>
        <v>10.430154889822006</v>
      </c>
      <c r="S341" s="29">
        <f t="shared" si="52"/>
        <v>507.09636908800877</v>
      </c>
      <c r="T341" s="75">
        <f t="shared" si="53"/>
        <v>3.6309119837483195E-3</v>
      </c>
    </row>
    <row r="342" spans="2:20" x14ac:dyDescent="0.2">
      <c r="B342" s="62">
        <f t="shared" si="47"/>
        <v>217.00000000000188</v>
      </c>
      <c r="C342" s="62">
        <f t="shared" si="48"/>
        <v>58.008167210864485</v>
      </c>
      <c r="D342" s="62">
        <f t="shared" si="49"/>
        <v>1121.5585314365744</v>
      </c>
      <c r="E342" s="63">
        <f t="shared" si="50"/>
        <v>217.00653470013219</v>
      </c>
      <c r="F342" s="9">
        <f t="shared" si="54"/>
        <v>6.5347001303166508E-3</v>
      </c>
      <c r="G342" s="20"/>
      <c r="H342" s="20"/>
      <c r="I342" s="20"/>
      <c r="J342" s="20"/>
      <c r="K342" s="20"/>
      <c r="L342" s="20"/>
      <c r="M342" s="20"/>
      <c r="Q342" s="52">
        <f t="shared" si="46"/>
        <v>506.9999999999925</v>
      </c>
      <c r="R342" s="29">
        <f t="shared" si="51"/>
        <v>10.382850736379623</v>
      </c>
      <c r="S342" s="29">
        <f t="shared" si="52"/>
        <v>506.96440642079801</v>
      </c>
      <c r="T342" s="75">
        <f t="shared" si="53"/>
        <v>3.5593579194483027E-2</v>
      </c>
    </row>
    <row r="343" spans="2:20" x14ac:dyDescent="0.2">
      <c r="B343" s="62">
        <f t="shared" si="47"/>
        <v>216.90000000000188</v>
      </c>
      <c r="C343" s="62">
        <f t="shared" si="48"/>
        <v>57.804428980467492</v>
      </c>
      <c r="D343" s="62">
        <f t="shared" si="49"/>
        <v>1115.7769424903381</v>
      </c>
      <c r="E343" s="63">
        <f t="shared" si="50"/>
        <v>216.90613290458978</v>
      </c>
      <c r="F343" s="9">
        <f t="shared" si="54"/>
        <v>6.1329045879006117E-3</v>
      </c>
      <c r="G343" s="20"/>
      <c r="H343" s="20"/>
      <c r="I343" s="20"/>
      <c r="J343" s="20"/>
      <c r="K343" s="20"/>
      <c r="L343" s="20"/>
      <c r="M343" s="20"/>
      <c r="Q343" s="52">
        <f t="shared" si="46"/>
        <v>506.89999999999247</v>
      </c>
      <c r="R343" s="29">
        <f t="shared" si="51"/>
        <v>10.335680335760117</v>
      </c>
      <c r="S343" s="29">
        <f t="shared" si="52"/>
        <v>506.83234394763355</v>
      </c>
      <c r="T343" s="75">
        <f t="shared" si="53"/>
        <v>6.7656052358927354E-2</v>
      </c>
    </row>
    <row r="344" spans="2:20" x14ac:dyDescent="0.2">
      <c r="B344" s="62">
        <f t="shared" si="47"/>
        <v>216.80000000000189</v>
      </c>
      <c r="C344" s="62">
        <f t="shared" si="48"/>
        <v>57.601496880422928</v>
      </c>
      <c r="D344" s="62">
        <f t="shared" si="49"/>
        <v>1110.0156385556038</v>
      </c>
      <c r="E344" s="63">
        <f t="shared" si="50"/>
        <v>216.80572671167414</v>
      </c>
      <c r="F344" s="9">
        <f t="shared" si="54"/>
        <v>5.7267116722528044E-3</v>
      </c>
      <c r="G344" s="20"/>
      <c r="H344" s="20"/>
      <c r="I344" s="20"/>
      <c r="J344" s="20"/>
      <c r="K344" s="20"/>
      <c r="L344" s="20"/>
      <c r="M344" s="20"/>
      <c r="Q344" s="52">
        <f t="shared" si="46"/>
        <v>506.79999999999245</v>
      </c>
      <c r="R344" s="29">
        <f t="shared" si="51"/>
        <v>10.288648456335068</v>
      </c>
      <c r="S344" s="29">
        <f t="shared" si="52"/>
        <v>506.70019851192984</v>
      </c>
      <c r="T344" s="75">
        <f t="shared" si="53"/>
        <v>9.9801488062610133E-2</v>
      </c>
    </row>
    <row r="345" spans="2:20" x14ac:dyDescent="0.2">
      <c r="B345" s="62">
        <f t="shared" si="47"/>
        <v>216.70000000000189</v>
      </c>
      <c r="C345" s="62">
        <f t="shared" si="48"/>
        <v>57.399370105136768</v>
      </c>
      <c r="D345" s="62">
        <f t="shared" si="49"/>
        <v>1104.2745399246633</v>
      </c>
      <c r="E345" s="63">
        <f t="shared" si="50"/>
        <v>216.70531633202501</v>
      </c>
      <c r="F345" s="9">
        <f t="shared" si="54"/>
        <v>5.3163320231135458E-3</v>
      </c>
      <c r="G345" s="20"/>
      <c r="H345" s="20"/>
      <c r="I345" s="20"/>
      <c r="J345" s="20"/>
      <c r="K345" s="20"/>
      <c r="L345" s="20"/>
      <c r="M345" s="20"/>
      <c r="Q345" s="52">
        <f t="shared" si="46"/>
        <v>506.69999999999243</v>
      </c>
      <c r="R345" s="29">
        <f t="shared" si="51"/>
        <v>10.241756528615952</v>
      </c>
      <c r="S345" s="29">
        <f t="shared" si="52"/>
        <v>506.56797774112579</v>
      </c>
      <c r="T345" s="75">
        <f t="shared" si="53"/>
        <v>0.1320222588666411</v>
      </c>
    </row>
    <row r="346" spans="2:20" x14ac:dyDescent="0.2">
      <c r="B346" s="62">
        <f t="shared" si="47"/>
        <v>216.6000000000019</v>
      </c>
      <c r="C346" s="62">
        <f t="shared" si="48"/>
        <v>57.198047837140621</v>
      </c>
      <c r="D346" s="62">
        <f t="shared" si="49"/>
        <v>1098.5535669605888</v>
      </c>
      <c r="E346" s="63">
        <f t="shared" si="50"/>
        <v>216.60490197803017</v>
      </c>
      <c r="F346" s="9">
        <f t="shared" si="54"/>
        <v>4.9019780282719694E-3</v>
      </c>
      <c r="G346" s="20"/>
      <c r="H346" s="20"/>
      <c r="I346" s="20"/>
      <c r="J346" s="20"/>
      <c r="K346" s="20"/>
      <c r="L346" s="20"/>
      <c r="M346" s="20"/>
      <c r="Q346" s="52">
        <f t="shared" si="46"/>
        <v>506.59999999999241</v>
      </c>
      <c r="R346" s="29">
        <f t="shared" si="51"/>
        <v>10.19500932097435</v>
      </c>
      <c r="S346" s="29">
        <f t="shared" si="52"/>
        <v>506.43569880237021</v>
      </c>
      <c r="T346" s="75">
        <f t="shared" si="53"/>
        <v>0.16430119762219419</v>
      </c>
    </row>
    <row r="347" spans="2:20" x14ac:dyDescent="0.2">
      <c r="B347" s="62">
        <f t="shared" si="47"/>
        <v>216.5000000000019</v>
      </c>
      <c r="C347" s="62">
        <f t="shared" si="48"/>
        <v>56.99752924196946</v>
      </c>
      <c r="D347" s="62">
        <f t="shared" si="49"/>
        <v>1092.852640119585</v>
      </c>
      <c r="E347" s="63">
        <f t="shared" si="50"/>
        <v>216.50448386409502</v>
      </c>
      <c r="F347" s="9">
        <f t="shared" si="54"/>
        <v>4.4838640931175178E-3</v>
      </c>
      <c r="G347" s="20"/>
      <c r="H347" s="20"/>
      <c r="I347" s="20"/>
      <c r="J347" s="20"/>
      <c r="K347" s="20"/>
      <c r="L347" s="20"/>
      <c r="M347" s="20"/>
      <c r="Q347" s="52">
        <f t="shared" si="46"/>
        <v>506.49999999999238</v>
      </c>
      <c r="R347" s="29">
        <f t="shared" si="51"/>
        <v>10.148406833410263</v>
      </c>
      <c r="S347" s="29">
        <f t="shared" si="52"/>
        <v>506.30336550879792</v>
      </c>
      <c r="T347" s="75">
        <f t="shared" si="53"/>
        <v>0.19663449119445886</v>
      </c>
    </row>
    <row r="348" spans="2:20" x14ac:dyDescent="0.2">
      <c r="B348" s="62">
        <f t="shared" si="47"/>
        <v>216.40000000000191</v>
      </c>
      <c r="C348" s="62">
        <f t="shared" si="48"/>
        <v>56.797813470257097</v>
      </c>
      <c r="D348" s="62">
        <f t="shared" si="49"/>
        <v>1087.1716799426067</v>
      </c>
      <c r="E348" s="63">
        <f t="shared" si="50"/>
        <v>216.40406220637593</v>
      </c>
      <c r="F348" s="9">
        <f t="shared" si="54"/>
        <v>4.0622063740158865E-3</v>
      </c>
      <c r="G348" s="20"/>
      <c r="H348" s="20"/>
      <c r="I348" s="20"/>
      <c r="J348" s="20"/>
      <c r="K348" s="20"/>
      <c r="L348" s="20"/>
      <c r="M348" s="20"/>
      <c r="Q348" s="52">
        <f t="shared" si="46"/>
        <v>506.39999999999236</v>
      </c>
      <c r="R348" s="29">
        <f t="shared" si="51"/>
        <v>10.101954072713852</v>
      </c>
      <c r="S348" s="29">
        <f t="shared" si="52"/>
        <v>506.17099598480434</v>
      </c>
      <c r="T348" s="75">
        <f t="shared" si="53"/>
        <v>0.22900401518802482</v>
      </c>
    </row>
    <row r="349" spans="2:20" x14ac:dyDescent="0.2">
      <c r="B349" s="62">
        <f t="shared" si="47"/>
        <v>216.30000000000192</v>
      </c>
      <c r="C349" s="62">
        <f t="shared" si="48"/>
        <v>56.598899658434675</v>
      </c>
      <c r="D349" s="62">
        <f t="shared" si="49"/>
        <v>1081.5106070581533</v>
      </c>
      <c r="E349" s="63">
        <f t="shared" si="50"/>
        <v>216.30363722270846</v>
      </c>
      <c r="F349" s="9">
        <f t="shared" si="54"/>
        <v>3.6372227065442075E-3</v>
      </c>
      <c r="G349" s="20"/>
      <c r="H349" s="20"/>
      <c r="I349" s="20"/>
      <c r="J349" s="20"/>
      <c r="K349" s="20"/>
      <c r="L349" s="20"/>
      <c r="M349" s="20"/>
      <c r="Q349" s="52">
        <f t="shared" si="46"/>
        <v>506.29999999999234</v>
      </c>
      <c r="R349" s="29">
        <f t="shared" si="51"/>
        <v>10.055653184652328</v>
      </c>
      <c r="S349" s="29">
        <f t="shared" si="52"/>
        <v>506.03860037668829</v>
      </c>
      <c r="T349" s="75">
        <f t="shared" si="53"/>
        <v>0.26139962330404387</v>
      </c>
    </row>
    <row r="350" spans="2:20" x14ac:dyDescent="0.2">
      <c r="B350" s="62">
        <f t="shared" si="47"/>
        <v>216.20000000000192</v>
      </c>
      <c r="C350" s="62">
        <f t="shared" si="48"/>
        <v>56.400786927799345</v>
      </c>
      <c r="D350" s="62">
        <f t="shared" si="49"/>
        <v>1075.8693421792414</v>
      </c>
      <c r="E350" s="63">
        <f t="shared" si="50"/>
        <v>216.20320913243262</v>
      </c>
      <c r="F350" s="9">
        <f t="shared" si="54"/>
        <v>3.2091324306975366E-3</v>
      </c>
      <c r="G350" s="20"/>
      <c r="H350" s="20"/>
      <c r="I350" s="20"/>
      <c r="J350" s="20"/>
      <c r="K350" s="20"/>
      <c r="L350" s="20"/>
      <c r="M350" s="20"/>
      <c r="Q350" s="52">
        <f t="shared" si="46"/>
        <v>506.19999999999231</v>
      </c>
      <c r="R350" s="29">
        <f t="shared" si="51"/>
        <v>10.009506553411484</v>
      </c>
      <c r="S350" s="29">
        <f t="shared" si="52"/>
        <v>505.90618961837896</v>
      </c>
      <c r="T350" s="75">
        <f t="shared" si="53"/>
        <v>0.29381038161335482</v>
      </c>
    </row>
    <row r="351" spans="2:20" x14ac:dyDescent="0.2">
      <c r="B351" s="62">
        <f t="shared" si="47"/>
        <v>216.10000000000193</v>
      </c>
      <c r="C351" s="62">
        <f t="shared" si="48"/>
        <v>56.203474384514266</v>
      </c>
      <c r="D351" s="62">
        <f t="shared" si="49"/>
        <v>1070.24780611202</v>
      </c>
      <c r="E351" s="63">
        <f t="shared" si="50"/>
        <v>216.10277815642439</v>
      </c>
      <c r="F351" s="9">
        <f t="shared" si="54"/>
        <v>2.7781564224653721E-3</v>
      </c>
      <c r="G351" s="20"/>
      <c r="H351" s="20"/>
      <c r="I351" s="20"/>
      <c r="J351" s="20"/>
      <c r="K351" s="20"/>
      <c r="L351" s="20"/>
      <c r="M351" s="20"/>
      <c r="Q351" s="52">
        <f t="shared" si="46"/>
        <v>506.09999999999229</v>
      </c>
      <c r="R351" s="29">
        <f t="shared" si="51"/>
        <v>9.9635156095027924</v>
      </c>
      <c r="S351" s="29">
        <f t="shared" si="52"/>
        <v>505.77377200394142</v>
      </c>
      <c r="T351" s="75">
        <f t="shared" si="53"/>
        <v>0.32622799605087494</v>
      </c>
    </row>
    <row r="352" spans="2:20" x14ac:dyDescent="0.2">
      <c r="B352" s="62">
        <f t="shared" si="47"/>
        <v>216.00000000000193</v>
      </c>
      <c r="C352" s="62">
        <f t="shared" si="48"/>
        <v>56.006961120539927</v>
      </c>
      <c r="D352" s="62">
        <f t="shared" si="49"/>
        <v>1064.6459197485528</v>
      </c>
      <c r="E352" s="63">
        <f t="shared" si="50"/>
        <v>216.00234451684645</v>
      </c>
      <c r="F352" s="9">
        <f t="shared" si="54"/>
        <v>2.34451684451642E-3</v>
      </c>
      <c r="G352" s="20"/>
      <c r="H352" s="20"/>
      <c r="I352" s="20"/>
      <c r="J352" s="20"/>
      <c r="K352" s="20"/>
      <c r="L352" s="20"/>
      <c r="M352" s="20"/>
      <c r="Q352" s="52">
        <f t="shared" si="46"/>
        <v>505.99999999999227</v>
      </c>
      <c r="R352" s="29">
        <f t="shared" si="51"/>
        <v>9.9176855981349945</v>
      </c>
      <c r="S352" s="29">
        <f t="shared" si="52"/>
        <v>505.64136693903356</v>
      </c>
      <c r="T352" s="75">
        <f t="shared" si="53"/>
        <v>0.35863306095870939</v>
      </c>
    </row>
    <row r="353" spans="2:20" x14ac:dyDescent="0.2">
      <c r="B353" s="62">
        <f t="shared" si="47"/>
        <v>215.90000000000194</v>
      </c>
      <c r="C353" s="62">
        <f t="shared" si="48"/>
        <v>55.811246213401319</v>
      </c>
      <c r="D353" s="62">
        <f t="shared" si="49"/>
        <v>1059.0636040786922</v>
      </c>
      <c r="E353" s="63">
        <f t="shared" si="50"/>
        <v>215.90190843723923</v>
      </c>
      <c r="F353" s="9">
        <f t="shared" si="54"/>
        <v>1.9084372372901726E-3</v>
      </c>
      <c r="G353" s="20"/>
      <c r="H353" s="20"/>
      <c r="I353" s="20"/>
      <c r="J353" s="20"/>
      <c r="K353" s="20"/>
      <c r="L353" s="20"/>
      <c r="M353" s="20"/>
      <c r="Q353" s="52">
        <f t="shared" si="46"/>
        <v>505.89999999999225</v>
      </c>
      <c r="R353" s="29">
        <f t="shared" si="51"/>
        <v>9.872018426656723</v>
      </c>
      <c r="S353" s="29">
        <f t="shared" si="52"/>
        <v>505.50898435751606</v>
      </c>
      <c r="T353" s="75">
        <f t="shared" si="53"/>
        <v>0.39101564247619081</v>
      </c>
    </row>
    <row r="354" spans="2:20" x14ac:dyDescent="0.2">
      <c r="B354" s="62">
        <f t="shared" si="47"/>
        <v>215.80000000000194</v>
      </c>
      <c r="C354" s="62">
        <f t="shared" si="48"/>
        <v>55.616328724325285</v>
      </c>
      <c r="D354" s="62">
        <f t="shared" si="49"/>
        <v>1053.500780177972</v>
      </c>
      <c r="E354" s="63">
        <f t="shared" si="50"/>
        <v>215.80147014218304</v>
      </c>
      <c r="F354" s="9">
        <f t="shared" si="54"/>
        <v>1.4701421810912052E-3</v>
      </c>
      <c r="G354" s="20"/>
      <c r="H354" s="20"/>
      <c r="I354" s="20"/>
      <c r="J354" s="20"/>
      <c r="K354" s="20"/>
      <c r="L354" s="20"/>
      <c r="M354" s="20"/>
      <c r="Q354" s="52">
        <f t="shared" si="46"/>
        <v>505.79999999999222</v>
      </c>
      <c r="R354" s="29">
        <f t="shared" si="51"/>
        <v>9.8265136182308197</v>
      </c>
      <c r="S354" s="29">
        <f t="shared" si="52"/>
        <v>505.37662733493391</v>
      </c>
      <c r="T354" s="75">
        <f t="shared" si="53"/>
        <v>0.42337266505830939</v>
      </c>
    </row>
    <row r="355" spans="2:20" x14ac:dyDescent="0.2">
      <c r="B355" s="62">
        <f t="shared" si="47"/>
        <v>215.70000000000195</v>
      </c>
      <c r="C355" s="62">
        <f t="shared" si="48"/>
        <v>55.422207701965817</v>
      </c>
      <c r="D355" s="62">
        <f t="shared" si="49"/>
        <v>1047.9573692187842</v>
      </c>
      <c r="E355" s="63">
        <f t="shared" si="50"/>
        <v>215.70102985737739</v>
      </c>
      <c r="F355" s="9">
        <f t="shared" si="54"/>
        <v>1.0298573754425888E-3</v>
      </c>
      <c r="G355" s="20"/>
      <c r="H355" s="20"/>
      <c r="I355" s="20"/>
      <c r="J355" s="20"/>
      <c r="K355" s="20"/>
      <c r="L355" s="20"/>
      <c r="M355" s="20"/>
      <c r="Q355" s="52">
        <f t="shared" si="46"/>
        <v>505.6999999999922</v>
      </c>
      <c r="R355" s="29">
        <f t="shared" si="51"/>
        <v>9.7811776101589203</v>
      </c>
      <c r="S355" s="29">
        <f t="shared" si="52"/>
        <v>505.24431915267911</v>
      </c>
      <c r="T355" s="75">
        <f t="shared" si="53"/>
        <v>0.45568084731309</v>
      </c>
    </row>
    <row r="356" spans="2:20" x14ac:dyDescent="0.2">
      <c r="B356" s="62">
        <f t="shared" si="47"/>
        <v>215.60000000000196</v>
      </c>
      <c r="C356" s="62">
        <f t="shared" si="48"/>
        <v>55.228882179842913</v>
      </c>
      <c r="D356" s="62">
        <f t="shared" si="49"/>
        <v>1042.433292468515</v>
      </c>
      <c r="E356" s="63">
        <f t="shared" si="50"/>
        <v>215.60058780948711</v>
      </c>
      <c r="F356" s="9">
        <f t="shared" si="54"/>
        <v>5.8780948515391174E-4</v>
      </c>
      <c r="G356" s="20"/>
      <c r="H356" s="20"/>
      <c r="I356" s="20"/>
      <c r="J356" s="20"/>
      <c r="K356" s="20"/>
      <c r="L356" s="20"/>
      <c r="M356" s="20"/>
      <c r="Q356" s="52">
        <f t="shared" si="46"/>
        <v>505.59999999999218</v>
      </c>
      <c r="R356" s="29">
        <f t="shared" si="51"/>
        <v>9.7360111176967621</v>
      </c>
      <c r="S356" s="29">
        <f t="shared" si="52"/>
        <v>505.11206657158328</v>
      </c>
      <c r="T356" s="75">
        <f t="shared" si="53"/>
        <v>0.48793342840889409</v>
      </c>
    </row>
    <row r="357" spans="2:20" x14ac:dyDescent="0.2">
      <c r="B357" s="62">
        <f t="shared" si="47"/>
        <v>215.50000000000196</v>
      </c>
      <c r="C357" s="62">
        <f t="shared" si="48"/>
        <v>55.036351175644086</v>
      </c>
      <c r="D357" s="62">
        <f t="shared" si="49"/>
        <v>1036.9284712902445</v>
      </c>
      <c r="E357" s="63">
        <f t="shared" si="50"/>
        <v>215.50014422603439</v>
      </c>
      <c r="F357" s="9">
        <f t="shared" si="54"/>
        <v>1.4422603243247067E-4</v>
      </c>
      <c r="G357" s="20"/>
      <c r="H357" s="20"/>
      <c r="I357" s="20"/>
      <c r="J357" s="20"/>
      <c r="K357" s="20"/>
      <c r="L357" s="20"/>
      <c r="M357" s="20"/>
      <c r="Q357" s="52">
        <f t="shared" si="46"/>
        <v>505.49999999999216</v>
      </c>
      <c r="R357" s="29">
        <f t="shared" si="51"/>
        <v>9.6910170018672943</v>
      </c>
      <c r="S357" s="29">
        <f t="shared" si="52"/>
        <v>504.97988270462201</v>
      </c>
      <c r="T357" s="75">
        <f t="shared" si="53"/>
        <v>0.52011729537014162</v>
      </c>
    </row>
    <row r="358" spans="2:20" x14ac:dyDescent="0.2">
      <c r="B358" s="62">
        <f t="shared" si="47"/>
        <v>215.40000000000197</v>
      </c>
      <c r="C358" s="62">
        <f t="shared" si="48"/>
        <v>54.844613694483996</v>
      </c>
      <c r="D358" s="62">
        <f t="shared" si="49"/>
        <v>1031.4428271448414</v>
      </c>
      <c r="E358" s="63">
        <f t="shared" si="50"/>
        <v>215.39969933531626</v>
      </c>
      <c r="F358" s="9">
        <f t="shared" si="54"/>
        <v>3.0066468571021687E-4</v>
      </c>
      <c r="G358" s="20"/>
      <c r="H358" s="20"/>
      <c r="I358" s="20"/>
      <c r="J358" s="20"/>
      <c r="K358" s="20"/>
      <c r="L358" s="20"/>
      <c r="M358" s="20"/>
      <c r="Q358" s="52">
        <f t="shared" si="46"/>
        <v>505.39999999999213</v>
      </c>
      <c r="R358" s="29">
        <f t="shared" si="51"/>
        <v>9.6461971700191498</v>
      </c>
      <c r="S358" s="29">
        <f t="shared" si="52"/>
        <v>504.84777796904336</v>
      </c>
      <c r="T358" s="75">
        <f t="shared" si="53"/>
        <v>0.55222203094876932</v>
      </c>
    </row>
    <row r="359" spans="2:20" x14ac:dyDescent="0.2">
      <c r="B359" s="62">
        <f t="shared" si="47"/>
        <v>215.30000000000197</v>
      </c>
      <c r="C359" s="62">
        <f t="shared" si="48"/>
        <v>54.653668724946328</v>
      </c>
      <c r="D359" s="62">
        <f t="shared" si="49"/>
        <v>1025.9762815921276</v>
      </c>
      <c r="E359" s="63">
        <f t="shared" si="50"/>
        <v>215.29925336630589</v>
      </c>
      <c r="F359" s="9">
        <f t="shared" si="54"/>
        <v>7.4663369608174435E-4</v>
      </c>
      <c r="G359" s="20"/>
      <c r="H359" s="20"/>
      <c r="I359" s="20"/>
      <c r="J359" s="20"/>
      <c r="K359" s="20"/>
      <c r="L359" s="20"/>
      <c r="M359" s="20"/>
      <c r="Q359" s="52">
        <f t="shared" si="46"/>
        <v>505.29999999999211</v>
      </c>
      <c r="R359" s="29">
        <f t="shared" si="51"/>
        <v>9.6015540063381195</v>
      </c>
      <c r="S359" s="29">
        <f t="shared" si="52"/>
        <v>504.71576427595392</v>
      </c>
      <c r="T359" s="75">
        <f t="shared" si="53"/>
        <v>0.58423572403819435</v>
      </c>
    </row>
    <row r="360" spans="2:20" x14ac:dyDescent="0.2">
      <c r="B360" s="62">
        <f t="shared" si="47"/>
        <v>215.20000000000198</v>
      </c>
      <c r="C360" s="62">
        <f t="shared" si="48"/>
        <v>54.463515244089649</v>
      </c>
      <c r="D360" s="62">
        <f t="shared" si="49"/>
        <v>1020.5287562850572</v>
      </c>
      <c r="E360" s="63">
        <f t="shared" si="50"/>
        <v>215.19880654842501</v>
      </c>
      <c r="F360" s="9">
        <f t="shared" si="54"/>
        <v>1.1934515769667087E-3</v>
      </c>
      <c r="G360" s="20"/>
      <c r="H360" s="20"/>
      <c r="I360" s="20"/>
      <c r="J360" s="20"/>
      <c r="K360" s="20"/>
      <c r="L360" s="20"/>
      <c r="M360" s="20"/>
      <c r="Q360" s="52">
        <f t="shared" si="46"/>
        <v>505.19999999999209</v>
      </c>
      <c r="R360" s="29">
        <f t="shared" si="51"/>
        <v>9.5570908486843109</v>
      </c>
      <c r="S360" s="29">
        <f t="shared" si="52"/>
        <v>504.58385646871511</v>
      </c>
      <c r="T360" s="75">
        <f t="shared" si="53"/>
        <v>0.61614353127697541</v>
      </c>
    </row>
    <row r="361" spans="2:20" x14ac:dyDescent="0.2">
      <c r="B361" s="62">
        <f t="shared" si="47"/>
        <v>215.10000000000198</v>
      </c>
      <c r="C361" s="62">
        <f t="shared" si="48"/>
        <v>54.274152212907211</v>
      </c>
      <c r="D361" s="62">
        <f t="shared" si="49"/>
        <v>1015.1001729827549</v>
      </c>
      <c r="E361" s="63">
        <f t="shared" si="50"/>
        <v>215.09835911166354</v>
      </c>
      <c r="F361" s="9">
        <f t="shared" si="54"/>
        <v>1.6408883384428918E-3</v>
      </c>
      <c r="G361" s="20"/>
      <c r="H361" s="20"/>
      <c r="I361" s="20"/>
      <c r="J361" s="20"/>
      <c r="K361" s="20"/>
      <c r="L361" s="20"/>
      <c r="M361" s="20"/>
      <c r="Q361" s="52">
        <f t="shared" si="46"/>
        <v>505.09999999999206</v>
      </c>
      <c r="R361" s="29">
        <f t="shared" si="51"/>
        <v>9.5128091275691986</v>
      </c>
      <c r="S361" s="29">
        <f t="shared" si="52"/>
        <v>504.45206383817907</v>
      </c>
      <c r="T361" s="75">
        <f t="shared" si="53"/>
        <v>0.64793616181299285</v>
      </c>
    </row>
    <row r="362" spans="2:20" x14ac:dyDescent="0.2">
      <c r="B362" s="62">
        <f t="shared" si="47"/>
        <v>215.00000000000199</v>
      </c>
      <c r="C362" s="62">
        <f t="shared" si="48"/>
        <v>54.085578577840351</v>
      </c>
      <c r="D362" s="62">
        <f t="shared" si="49"/>
        <v>1009.6904535439971</v>
      </c>
      <c r="E362" s="63">
        <f t="shared" si="50"/>
        <v>214.99791128634055</v>
      </c>
      <c r="F362" s="9">
        <f t="shared" si="54"/>
        <v>2.0887136614362589E-3</v>
      </c>
      <c r="G362" s="20"/>
      <c r="H362" s="20"/>
      <c r="I362" s="20"/>
      <c r="J362" s="20"/>
      <c r="K362" s="20"/>
      <c r="L362" s="20"/>
      <c r="M362" s="20"/>
      <c r="Q362" s="52">
        <f t="shared" si="46"/>
        <v>504.99999999999204</v>
      </c>
      <c r="R362" s="29">
        <f t="shared" si="51"/>
        <v>9.4687119424343109</v>
      </c>
      <c r="S362" s="29">
        <f t="shared" si="52"/>
        <v>504.32040072503617</v>
      </c>
      <c r="T362" s="75">
        <f t="shared" si="53"/>
        <v>0.67959927495587635</v>
      </c>
    </row>
    <row r="363" spans="2:20" x14ac:dyDescent="0.2">
      <c r="B363" s="62">
        <f t="shared" si="47"/>
        <v>214.900000000002</v>
      </c>
      <c r="C363" s="62">
        <f t="shared" si="48"/>
        <v>53.897793272757553</v>
      </c>
      <c r="D363" s="62">
        <f t="shared" si="49"/>
        <v>1004.2995199327997</v>
      </c>
      <c r="E363" s="63">
        <f t="shared" si="50"/>
        <v>214.89746330308856</v>
      </c>
      <c r="F363" s="9">
        <f t="shared" si="54"/>
        <v>2.5366969134381634E-3</v>
      </c>
      <c r="G363" s="20"/>
      <c r="H363" s="20"/>
      <c r="I363" s="20"/>
      <c r="J363" s="20"/>
      <c r="K363" s="20"/>
      <c r="L363" s="20"/>
      <c r="M363" s="20"/>
      <c r="Q363" s="52">
        <f t="shared" si="46"/>
        <v>504.89999999999202</v>
      </c>
      <c r="R363" s="29">
        <f t="shared" si="51"/>
        <v>9.4248004853725433</v>
      </c>
      <c r="S363" s="29">
        <f t="shared" si="52"/>
        <v>504.18887586882903</v>
      </c>
      <c r="T363" s="75">
        <f t="shared" si="53"/>
        <v>0.71112413116298967</v>
      </c>
    </row>
    <row r="364" spans="2:20" x14ac:dyDescent="0.2">
      <c r="B364" s="62">
        <f t="shared" si="47"/>
        <v>214.800000000002</v>
      </c>
      <c r="C364" s="62">
        <f t="shared" si="48"/>
        <v>53.710795214996324</v>
      </c>
      <c r="D364" s="62">
        <f t="shared" si="49"/>
        <v>998.9272942118987</v>
      </c>
      <c r="E364" s="63">
        <f t="shared" si="50"/>
        <v>214.79701539261322</v>
      </c>
      <c r="F364" s="9">
        <f t="shared" si="54"/>
        <v>2.9846073887824787E-3</v>
      </c>
      <c r="G364" s="20"/>
      <c r="H364" s="20"/>
      <c r="I364" s="20"/>
      <c r="J364" s="20"/>
      <c r="K364" s="20"/>
      <c r="L364" s="20"/>
      <c r="M364" s="20"/>
      <c r="Q364" s="52">
        <f t="shared" si="46"/>
        <v>504.799999999992</v>
      </c>
      <c r="R364" s="29">
        <f t="shared" si="51"/>
        <v>9.3810776174068451</v>
      </c>
      <c r="S364" s="29">
        <f t="shared" si="52"/>
        <v>504.05750307857465</v>
      </c>
      <c r="T364" s="75">
        <f t="shared" si="53"/>
        <v>0.74249692141734158</v>
      </c>
    </row>
    <row r="365" spans="2:20" x14ac:dyDescent="0.2">
      <c r="B365" s="62">
        <f t="shared" si="47"/>
        <v>214.70000000000201</v>
      </c>
      <c r="C365" s="62">
        <f t="shared" si="48"/>
        <v>53.524583311416791</v>
      </c>
      <c r="D365" s="62">
        <f t="shared" si="49"/>
        <v>993.57369855113211</v>
      </c>
      <c r="E365" s="63">
        <f t="shared" si="50"/>
        <v>214.69656778573056</v>
      </c>
      <c r="F365" s="9">
        <f t="shared" si="54"/>
        <v>3.4322142714415804E-3</v>
      </c>
      <c r="G365" s="20"/>
      <c r="H365" s="20"/>
      <c r="I365" s="20"/>
      <c r="J365" s="20"/>
      <c r="K365" s="20"/>
      <c r="L365" s="20"/>
      <c r="M365" s="20"/>
      <c r="Q365" s="52">
        <f t="shared" si="46"/>
        <v>504.69999999999197</v>
      </c>
      <c r="R365" s="29">
        <f t="shared" si="51"/>
        <v>9.337545245885849</v>
      </c>
      <c r="S365" s="29">
        <f t="shared" si="52"/>
        <v>503.92629339283894</v>
      </c>
      <c r="T365" s="75">
        <f t="shared" si="53"/>
        <v>0.77370660715303075</v>
      </c>
    </row>
    <row r="366" spans="2:20" x14ac:dyDescent="0.2">
      <c r="B366" s="62">
        <f t="shared" si="47"/>
        <v>214.60000000000201</v>
      </c>
      <c r="C366" s="62">
        <f t="shared" si="48"/>
        <v>53.339156451882445</v>
      </c>
      <c r="D366" s="62">
        <f t="shared" si="49"/>
        <v>988.2386552253447</v>
      </c>
      <c r="E366" s="63">
        <f t="shared" si="50"/>
        <v>214.59612071321004</v>
      </c>
      <c r="F366" s="9">
        <f t="shared" si="54"/>
        <v>3.8792867919710261E-3</v>
      </c>
      <c r="G366" s="20"/>
      <c r="H366" s="20"/>
      <c r="I366" s="20"/>
      <c r="J366" s="20"/>
      <c r="K366" s="20"/>
      <c r="L366" s="20"/>
      <c r="M366" s="20"/>
      <c r="Q366" s="52">
        <f t="shared" si="46"/>
        <v>504.59999999999195</v>
      </c>
      <c r="R366" s="29">
        <f t="shared" si="51"/>
        <v>9.2942067086696625</v>
      </c>
      <c r="S366" s="29">
        <f t="shared" si="52"/>
        <v>503.79526225287162</v>
      </c>
      <c r="T366" s="75">
        <f t="shared" si="53"/>
        <v>0.80473774712032764</v>
      </c>
    </row>
    <row r="367" spans="2:20" x14ac:dyDescent="0.2">
      <c r="B367" s="62">
        <f t="shared" si="47"/>
        <v>214.50000000000202</v>
      </c>
      <c r="C367" s="62">
        <f t="shared" si="48"/>
        <v>53.154513513451093</v>
      </c>
      <c r="D367" s="62">
        <f t="shared" si="49"/>
        <v>982.92208661834593</v>
      </c>
      <c r="E367" s="63">
        <f t="shared" si="50"/>
        <v>214.49567440573128</v>
      </c>
      <c r="F367" s="9">
        <f t="shared" si="54"/>
        <v>4.325594270738975E-3</v>
      </c>
      <c r="G367" s="20"/>
      <c r="H367" s="20"/>
      <c r="I367" s="20"/>
      <c r="J367" s="20"/>
      <c r="K367" s="20"/>
      <c r="L367" s="20"/>
      <c r="M367" s="20"/>
      <c r="Q367" s="52">
        <f t="shared" si="46"/>
        <v>504.49999999999193</v>
      </c>
      <c r="R367" s="29">
        <f t="shared" si="51"/>
        <v>9.2510617673397064</v>
      </c>
      <c r="S367" s="29">
        <f t="shared" si="52"/>
        <v>503.66441435995949</v>
      </c>
      <c r="T367" s="75">
        <f t="shared" si="53"/>
        <v>0.83558564003243418</v>
      </c>
    </row>
    <row r="368" spans="2:20" x14ac:dyDescent="0.2">
      <c r="B368" s="62">
        <f t="shared" si="47"/>
        <v>214.40000000000202</v>
      </c>
      <c r="C368" s="62">
        <f t="shared" si="48"/>
        <v>52.970653359909193</v>
      </c>
      <c r="D368" s="62">
        <f t="shared" si="49"/>
        <v>977.62391521476093</v>
      </c>
      <c r="E368" s="63">
        <f t="shared" si="50"/>
        <v>214.39522909361256</v>
      </c>
      <c r="F368" s="9">
        <f t="shared" si="54"/>
        <v>4.7709063894671999E-3</v>
      </c>
      <c r="G368" s="20"/>
      <c r="H368" s="20"/>
      <c r="I368" s="20"/>
      <c r="J368" s="20"/>
      <c r="K368" s="20"/>
      <c r="L368" s="20"/>
      <c r="M368" s="20"/>
      <c r="Q368" s="52">
        <f t="shared" si="46"/>
        <v>504.39999999999191</v>
      </c>
      <c r="R368" s="29">
        <f t="shared" si="51"/>
        <v>9.2081139981746674</v>
      </c>
      <c r="S368" s="29">
        <f t="shared" si="52"/>
        <v>503.53376602553078</v>
      </c>
      <c r="T368" s="75">
        <f t="shared" si="53"/>
        <v>0.86623397446112449</v>
      </c>
    </row>
    <row r="369" spans="2:20" x14ac:dyDescent="0.2">
      <c r="B369" s="62">
        <f t="shared" si="47"/>
        <v>214.30000000000203</v>
      </c>
      <c r="C369" s="62">
        <f t="shared" si="48"/>
        <v>52.787574839909212</v>
      </c>
      <c r="D369" s="62">
        <f t="shared" si="49"/>
        <v>972.34406361842412</v>
      </c>
      <c r="E369" s="63">
        <f t="shared" si="50"/>
        <v>214.29478500704218</v>
      </c>
      <c r="F369" s="9">
        <f t="shared" si="54"/>
        <v>5.2149929598499511E-3</v>
      </c>
      <c r="G369" s="20"/>
      <c r="H369" s="20"/>
      <c r="I369" s="20"/>
      <c r="J369" s="20"/>
      <c r="K369" s="20"/>
      <c r="L369" s="20"/>
      <c r="M369" s="20"/>
      <c r="Q369" s="52">
        <f t="shared" si="46"/>
        <v>504.29999999999188</v>
      </c>
      <c r="R369" s="29">
        <f t="shared" si="51"/>
        <v>9.1653653085231781</v>
      </c>
      <c r="S369" s="29">
        <f t="shared" si="52"/>
        <v>503.40332858897341</v>
      </c>
      <c r="T369" s="75">
        <f t="shared" si="53"/>
        <v>0.89667141101847392</v>
      </c>
    </row>
    <row r="370" spans="2:20" x14ac:dyDescent="0.2">
      <c r="B370" s="62">
        <f t="shared" si="47"/>
        <v>214.20000000000203</v>
      </c>
      <c r="C370" s="62">
        <f t="shared" si="48"/>
        <v>52.605276789763593</v>
      </c>
      <c r="D370" s="62">
        <f t="shared" si="49"/>
        <v>967.08245453468408</v>
      </c>
      <c r="E370" s="63">
        <f t="shared" si="50"/>
        <v>214.194342375627</v>
      </c>
      <c r="F370" s="9">
        <f t="shared" si="54"/>
        <v>5.6576243750328103E-3</v>
      </c>
      <c r="G370" s="20"/>
      <c r="H370" s="20"/>
      <c r="I370" s="20"/>
      <c r="J370" s="20"/>
      <c r="K370" s="20"/>
      <c r="L370" s="20"/>
      <c r="M370" s="20"/>
      <c r="Q370" s="52">
        <f t="shared" si="46"/>
        <v>504.19999999999186</v>
      </c>
      <c r="R370" s="29">
        <f t="shared" si="51"/>
        <v>9.1228185594081879</v>
      </c>
      <c r="S370" s="29">
        <f t="shared" si="52"/>
        <v>503.27311637718788</v>
      </c>
      <c r="T370" s="75">
        <f t="shared" si="53"/>
        <v>0.92688362280398451</v>
      </c>
    </row>
    <row r="371" spans="2:20" x14ac:dyDescent="0.2">
      <c r="B371" s="62">
        <f t="shared" si="47"/>
        <v>214.10000000000204</v>
      </c>
      <c r="C371" s="62">
        <f t="shared" si="48"/>
        <v>52.423758031582111</v>
      </c>
      <c r="D371" s="62">
        <f t="shared" si="49"/>
        <v>961.83901078344206</v>
      </c>
      <c r="E371" s="63">
        <f t="shared" si="50"/>
        <v>214.09390142852388</v>
      </c>
      <c r="F371" s="9">
        <f t="shared" si="54"/>
        <v>6.0985714781622846E-3</v>
      </c>
      <c r="G371" s="20"/>
      <c r="H371" s="20"/>
      <c r="I371" s="20"/>
      <c r="J371" s="20"/>
      <c r="K371" s="20"/>
      <c r="L371" s="20"/>
      <c r="M371" s="20"/>
      <c r="Q371" s="52">
        <f t="shared" ref="Q371:Q434" si="55">Q370-0.1</f>
        <v>504.09999999999184</v>
      </c>
      <c r="R371" s="29">
        <f t="shared" si="51"/>
        <v>9.0804747045040131</v>
      </c>
      <c r="S371" s="29">
        <f t="shared" si="52"/>
        <v>503.1431379512407</v>
      </c>
      <c r="T371" s="75">
        <f t="shared" si="53"/>
        <v>0.9568620487511339</v>
      </c>
    </row>
    <row r="372" spans="2:20" x14ac:dyDescent="0.2">
      <c r="B372" s="62">
        <f t="shared" si="47"/>
        <v>214.00000000000205</v>
      </c>
      <c r="C372" s="62">
        <f t="shared" si="48"/>
        <v>52.243017373504699</v>
      </c>
      <c r="D372" s="62">
        <f t="shared" si="49"/>
        <v>956.61365529915201</v>
      </c>
      <c r="E372" s="63">
        <f t="shared" si="50"/>
        <v>213.99346239432549</v>
      </c>
      <c r="F372" s="9">
        <f t="shared" si="54"/>
        <v>6.5376056765558133E-3</v>
      </c>
      <c r="G372" s="20"/>
      <c r="H372" s="20"/>
      <c r="I372" s="20"/>
      <c r="J372" s="20"/>
      <c r="K372" s="20"/>
      <c r="L372" s="20"/>
      <c r="M372" s="20"/>
      <c r="Q372" s="52">
        <f t="shared" si="55"/>
        <v>503.99999999999181</v>
      </c>
      <c r="R372" s="29">
        <f t="shared" si="51"/>
        <v>9.0383351743221283</v>
      </c>
      <c r="S372" s="29">
        <f t="shared" si="52"/>
        <v>503.0134033687429</v>
      </c>
      <c r="T372" s="75">
        <f t="shared" si="53"/>
        <v>0.98659663124891495</v>
      </c>
    </row>
    <row r="373" spans="2:20" x14ac:dyDescent="0.2">
      <c r="B373" s="62">
        <f t="shared" si="47"/>
        <v>213.90000000000205</v>
      </c>
      <c r="C373" s="62">
        <f t="shared" si="48"/>
        <v>52.063053610865609</v>
      </c>
      <c r="D373" s="62">
        <f t="shared" si="49"/>
        <v>951.40631112127448</v>
      </c>
      <c r="E373" s="63">
        <f t="shared" si="50"/>
        <v>213.89302550076206</v>
      </c>
      <c r="F373" s="9">
        <f t="shared" si="54"/>
        <v>6.9744992399876082E-3</v>
      </c>
      <c r="G373" s="20"/>
      <c r="H373" s="20"/>
      <c r="I373" s="20"/>
      <c r="J373" s="20"/>
      <c r="K373" s="20"/>
      <c r="L373" s="20"/>
      <c r="M373" s="20"/>
      <c r="Q373" s="52">
        <f t="shared" si="55"/>
        <v>503.89999999999179</v>
      </c>
      <c r="R373" s="29">
        <f t="shared" si="51"/>
        <v>8.9964028298854828</v>
      </c>
      <c r="S373" s="29">
        <f t="shared" si="52"/>
        <v>502.88392715317116</v>
      </c>
      <c r="T373" s="75">
        <f t="shared" si="53"/>
        <v>1.0160728468206344</v>
      </c>
    </row>
    <row r="374" spans="2:20" x14ac:dyDescent="0.2">
      <c r="B374" s="62">
        <f t="shared" si="47"/>
        <v>213.80000000000206</v>
      </c>
      <c r="C374" s="62">
        <f t="shared" si="48"/>
        <v>51.883865526426234</v>
      </c>
      <c r="D374" s="62">
        <f t="shared" si="49"/>
        <v>946.21690140754799</v>
      </c>
      <c r="E374" s="63">
        <f t="shared" si="50"/>
        <v>213.7925909748416</v>
      </c>
      <c r="F374" s="9">
        <f t="shared" si="54"/>
        <v>7.4090251604559398E-3</v>
      </c>
      <c r="G374" s="20"/>
      <c r="H374" s="20"/>
      <c r="I374" s="20"/>
      <c r="J374" s="20"/>
      <c r="K374" s="20"/>
      <c r="L374" s="20"/>
      <c r="M374" s="20"/>
      <c r="Q374" s="52">
        <f t="shared" si="55"/>
        <v>503.79999999999177</v>
      </c>
      <c r="R374" s="29">
        <f t="shared" si="51"/>
        <v>8.9546783864498138</v>
      </c>
      <c r="S374" s="29">
        <f t="shared" si="52"/>
        <v>502.75471726578218</v>
      </c>
      <c r="T374" s="75">
        <f t="shared" si="53"/>
        <v>1.0452827342095929</v>
      </c>
    </row>
    <row r="375" spans="2:20" x14ac:dyDescent="0.2">
      <c r="B375" s="62">
        <f t="shared" si="47"/>
        <v>213.70000000000206</v>
      </c>
      <c r="C375" s="62">
        <f t="shared" si="48"/>
        <v>51.705451886416995</v>
      </c>
      <c r="D375" s="62">
        <f t="shared" si="49"/>
        <v>941.04534943701583</v>
      </c>
      <c r="E375" s="63">
        <f t="shared" si="50"/>
        <v>213.69215904279667</v>
      </c>
      <c r="F375" s="9">
        <f t="shared" si="54"/>
        <v>7.8409572053885768E-3</v>
      </c>
      <c r="G375" s="20"/>
      <c r="H375" s="20"/>
      <c r="I375" s="20"/>
      <c r="J375" s="20"/>
      <c r="K375" s="20"/>
      <c r="L375" s="20"/>
      <c r="M375" s="20"/>
      <c r="Q375" s="52">
        <f t="shared" si="55"/>
        <v>503.69999999999175</v>
      </c>
      <c r="R375" s="29">
        <f t="shared" si="51"/>
        <v>8.913165420293808</v>
      </c>
      <c r="S375" s="29">
        <f t="shared" si="52"/>
        <v>502.62579057959567</v>
      </c>
      <c r="T375" s="75">
        <f t="shared" si="53"/>
        <v>1.0742094203960733</v>
      </c>
    </row>
    <row r="376" spans="2:20" x14ac:dyDescent="0.2">
      <c r="B376" s="62">
        <f t="shared" si="47"/>
        <v>213.60000000000207</v>
      </c>
      <c r="C376" s="62">
        <f t="shared" si="48"/>
        <v>51.527811447755084</v>
      </c>
      <c r="D376" s="62">
        <f t="shared" si="49"/>
        <v>935.89157858930412</v>
      </c>
      <c r="E376" s="63">
        <f t="shared" si="50"/>
        <v>213.59172992956911</v>
      </c>
      <c r="F376" s="9">
        <f t="shared" si="54"/>
        <v>8.2700704329567998E-3</v>
      </c>
      <c r="G376" s="20"/>
      <c r="H376" s="20"/>
      <c r="I376" s="20"/>
      <c r="J376" s="20"/>
      <c r="K376" s="20"/>
      <c r="L376" s="20"/>
      <c r="M376" s="20"/>
      <c r="Q376" s="52">
        <f t="shared" si="55"/>
        <v>503.59999999999172</v>
      </c>
      <c r="R376" s="29">
        <f t="shared" si="51"/>
        <v>8.8718648850917816</v>
      </c>
      <c r="S376" s="29">
        <f t="shared" si="52"/>
        <v>502.49715590165579</v>
      </c>
      <c r="T376" s="75">
        <f t="shared" si="53"/>
        <v>1.102844098335936</v>
      </c>
    </row>
    <row r="377" spans="2:20" x14ac:dyDescent="0.2">
      <c r="B377" s="62">
        <f t="shared" si="47"/>
        <v>213.50000000000207</v>
      </c>
      <c r="C377" s="62">
        <f t="shared" si="48"/>
        <v>51.350942951059551</v>
      </c>
      <c r="D377" s="62">
        <f t="shared" si="49"/>
        <v>930.75551238466869</v>
      </c>
      <c r="E377" s="63">
        <f t="shared" si="50"/>
        <v>213.49130385947674</v>
      </c>
      <c r="F377" s="9">
        <f t="shared" si="54"/>
        <v>8.6961405253305202E-3</v>
      </c>
      <c r="G377" s="20"/>
      <c r="H377" s="20"/>
      <c r="I377" s="20"/>
      <c r="J377" s="20"/>
      <c r="K377" s="20"/>
      <c r="L377" s="20"/>
      <c r="M377" s="20"/>
      <c r="Q377" s="52">
        <f t="shared" si="55"/>
        <v>503.4999999999917</v>
      </c>
      <c r="R377" s="29">
        <f t="shared" si="51"/>
        <v>8.8307763040065765</v>
      </c>
      <c r="S377" s="29">
        <f t="shared" si="52"/>
        <v>502.36881758342759</v>
      </c>
      <c r="T377" s="75">
        <f t="shared" si="53"/>
        <v>1.1311824165641156</v>
      </c>
    </row>
    <row r="378" spans="2:20" x14ac:dyDescent="0.2">
      <c r="B378" s="62">
        <f t="shared" si="47"/>
        <v>213.40000000000208</v>
      </c>
      <c r="C378" s="62">
        <f t="shared" si="48"/>
        <v>51.174845125540742</v>
      </c>
      <c r="D378" s="62">
        <f t="shared" si="49"/>
        <v>925.63707443277235</v>
      </c>
      <c r="E378" s="63">
        <f t="shared" si="50"/>
        <v>213.39088105510314</v>
      </c>
      <c r="F378" s="9">
        <f t="shared" si="54"/>
        <v>9.118944898943937E-3</v>
      </c>
      <c r="G378" s="20"/>
      <c r="H378" s="20"/>
      <c r="I378" s="20"/>
      <c r="J378" s="20"/>
      <c r="K378" s="20"/>
      <c r="L378" s="20"/>
      <c r="M378" s="20"/>
      <c r="Q378" s="52">
        <f t="shared" si="55"/>
        <v>503.39999999999168</v>
      </c>
      <c r="R378" s="29">
        <f t="shared" si="51"/>
        <v>8.7899044454097748</v>
      </c>
      <c r="S378" s="29">
        <f t="shared" si="52"/>
        <v>502.24079639614973</v>
      </c>
      <c r="T378" s="75">
        <f t="shared" si="53"/>
        <v>1.1592036038419451</v>
      </c>
    </row>
    <row r="379" spans="2:20" x14ac:dyDescent="0.2">
      <c r="B379" s="62">
        <f t="shared" si="47"/>
        <v>213.30000000000209</v>
      </c>
      <c r="C379" s="62">
        <f t="shared" si="48"/>
        <v>50.999516687603318</v>
      </c>
      <c r="D379" s="62">
        <f t="shared" si="49"/>
        <v>920.53618848390761</v>
      </c>
      <c r="E379" s="63">
        <f t="shared" si="50"/>
        <v>213.29046173818716</v>
      </c>
      <c r="F379" s="9">
        <f t="shared" si="54"/>
        <v>9.5382618149244536E-3</v>
      </c>
      <c r="G379" s="20"/>
      <c r="H379" s="20"/>
      <c r="I379" s="20"/>
      <c r="J379" s="20"/>
      <c r="K379" s="20"/>
      <c r="L379" s="20"/>
      <c r="M379" s="20"/>
      <c r="Q379" s="52">
        <f t="shared" si="55"/>
        <v>503.29999999999166</v>
      </c>
      <c r="R379" s="29">
        <f t="shared" si="51"/>
        <v>8.749250739812851</v>
      </c>
      <c r="S379" s="29">
        <f t="shared" si="52"/>
        <v>502.11310276223594</v>
      </c>
      <c r="T379" s="75">
        <f t="shared" si="53"/>
        <v>1.1868972377557157</v>
      </c>
    </row>
    <row r="380" spans="2:20" x14ac:dyDescent="0.2">
      <c r="B380" s="62">
        <f t="shared" si="47"/>
        <v>213.20000000000209</v>
      </c>
      <c r="C380" s="62">
        <f t="shared" si="48"/>
        <v>50.82495633851795</v>
      </c>
      <c r="D380" s="62">
        <f t="shared" si="49"/>
        <v>915.45277840268682</v>
      </c>
      <c r="E380" s="63">
        <f t="shared" si="50"/>
        <v>213.19004612899928</v>
      </c>
      <c r="F380" s="9">
        <f t="shared" si="54"/>
        <v>9.9538710028070909E-3</v>
      </c>
      <c r="G380" s="20"/>
      <c r="H380" s="20"/>
      <c r="I380" s="20"/>
      <c r="J380" s="20"/>
      <c r="K380" s="20"/>
      <c r="L380" s="20"/>
      <c r="M380" s="20"/>
      <c r="Q380" s="52">
        <f t="shared" si="55"/>
        <v>503.19999999999163</v>
      </c>
      <c r="R380" s="29">
        <f t="shared" si="51"/>
        <v>8.7088144719600677</v>
      </c>
      <c r="S380" s="29">
        <f t="shared" si="52"/>
        <v>501.98574036721851</v>
      </c>
      <c r="T380" s="75">
        <f t="shared" si="53"/>
        <v>1.2142596327731212</v>
      </c>
    </row>
    <row r="381" spans="2:20" x14ac:dyDescent="0.2">
      <c r="B381" s="62">
        <f t="shared" si="47"/>
        <v>213.1000000000021</v>
      </c>
      <c r="C381" s="62">
        <f t="shared" si="48"/>
        <v>50.651162769194343</v>
      </c>
      <c r="D381" s="62">
        <f t="shared" si="49"/>
        <v>910.3867681720003</v>
      </c>
      <c r="E381" s="63">
        <f t="shared" si="50"/>
        <v>213.08963444630893</v>
      </c>
      <c r="F381" s="9">
        <f t="shared" si="54"/>
        <v>1.036555369316261E-2</v>
      </c>
      <c r="G381" s="20"/>
      <c r="H381" s="20"/>
      <c r="I381" s="20"/>
      <c r="J381" s="20"/>
      <c r="K381" s="20"/>
      <c r="L381" s="20"/>
      <c r="M381" s="20"/>
      <c r="Q381" s="52">
        <f t="shared" si="55"/>
        <v>503.09999999999161</v>
      </c>
      <c r="R381" s="29">
        <f t="shared" si="51"/>
        <v>8.668599933385849</v>
      </c>
      <c r="S381" s="29">
        <f t="shared" si="52"/>
        <v>501.85872868689557</v>
      </c>
      <c r="T381" s="75">
        <f t="shared" si="53"/>
        <v>1.2412713130960356</v>
      </c>
    </row>
    <row r="382" spans="2:20" x14ac:dyDescent="0.2">
      <c r="B382" s="62">
        <f t="shared" si="47"/>
        <v>213.0000000000021</v>
      </c>
      <c r="C382" s="62">
        <f t="shared" si="48"/>
        <v>50.478134656106704</v>
      </c>
      <c r="D382" s="62">
        <f t="shared" si="49"/>
        <v>905.33808189976844</v>
      </c>
      <c r="E382" s="63">
        <f t="shared" si="50"/>
        <v>212.98922690740932</v>
      </c>
      <c r="F382" s="9">
        <f t="shared" si="54"/>
        <v>1.077309259278536E-2</v>
      </c>
      <c r="G382" s="20"/>
      <c r="H382" s="20"/>
      <c r="I382" s="20"/>
      <c r="J382" s="20"/>
      <c r="K382" s="20"/>
      <c r="L382" s="20"/>
      <c r="M382" s="20"/>
      <c r="Q382" s="52">
        <f t="shared" si="55"/>
        <v>502.99999999999159</v>
      </c>
      <c r="R382" s="29">
        <f t="shared" si="51"/>
        <v>8.6286064088344574</v>
      </c>
      <c r="S382" s="29">
        <f t="shared" si="52"/>
        <v>501.73207144607034</v>
      </c>
      <c r="T382" s="75">
        <f t="shared" si="53"/>
        <v>1.2679285539212515</v>
      </c>
    </row>
    <row r="383" spans="2:20" x14ac:dyDescent="0.2">
      <c r="B383" s="62">
        <f t="shared" si="47"/>
        <v>212.90000000000211</v>
      </c>
      <c r="C383" s="62">
        <f t="shared" si="48"/>
        <v>50.305870664902613</v>
      </c>
      <c r="D383" s="62">
        <f t="shared" si="49"/>
        <v>900.30664380846429</v>
      </c>
      <c r="E383" s="63">
        <f t="shared" si="50"/>
        <v>212.88882372780108</v>
      </c>
      <c r="F383" s="9">
        <f t="shared" si="54"/>
        <v>1.1176272201026904E-2</v>
      </c>
      <c r="G383" s="20"/>
      <c r="H383" s="20"/>
      <c r="I383" s="20"/>
      <c r="J383" s="20"/>
      <c r="K383" s="20"/>
      <c r="L383" s="20"/>
      <c r="M383" s="20"/>
      <c r="Q383" s="52">
        <f t="shared" si="55"/>
        <v>502.89999999999156</v>
      </c>
      <c r="R383" s="29">
        <f t="shared" si="51"/>
        <v>8.5888358056545258</v>
      </c>
      <c r="S383" s="29">
        <f t="shared" si="52"/>
        <v>501.60578066191596</v>
      </c>
      <c r="T383" s="75">
        <f t="shared" si="53"/>
        <v>1.2942193380756066</v>
      </c>
    </row>
    <row r="384" spans="2:20" x14ac:dyDescent="0.2">
      <c r="B384" s="62">
        <f t="shared" si="47"/>
        <v>212.80000000000211</v>
      </c>
      <c r="C384" s="62">
        <f t="shared" si="48"/>
        <v>50.134369444465847</v>
      </c>
      <c r="D384" s="62">
        <f t="shared" si="49"/>
        <v>895.29237826025928</v>
      </c>
      <c r="E384" s="63">
        <f t="shared" si="50"/>
        <v>212.78842512158664</v>
      </c>
      <c r="F384" s="9">
        <f t="shared" si="54"/>
        <v>1.1574878415473222E-2</v>
      </c>
      <c r="G384" s="20"/>
      <c r="H384" s="20"/>
      <c r="I384" s="20"/>
      <c r="J384" s="20"/>
      <c r="K384" s="20"/>
      <c r="L384" s="20"/>
      <c r="M384" s="20"/>
      <c r="Q384" s="52">
        <f t="shared" si="55"/>
        <v>502.79999999999154</v>
      </c>
      <c r="R384" s="29">
        <f t="shared" si="51"/>
        <v>8.5492905080318451</v>
      </c>
      <c r="S384" s="29">
        <f t="shared" si="52"/>
        <v>501.47986991340167</v>
      </c>
      <c r="T384" s="75">
        <f t="shared" si="53"/>
        <v>1.3201300865898702</v>
      </c>
    </row>
    <row r="385" spans="2:20" x14ac:dyDescent="0.2">
      <c r="B385" s="62">
        <f t="shared" si="47"/>
        <v>212.70000000000212</v>
      </c>
      <c r="C385" s="62">
        <f t="shared" si="48"/>
        <v>49.963629635996767</v>
      </c>
      <c r="D385" s="62">
        <f t="shared" si="49"/>
        <v>890.29520972908358</v>
      </c>
      <c r="E385" s="63">
        <f t="shared" si="50"/>
        <v>212.68803130080693</v>
      </c>
      <c r="F385" s="9">
        <f t="shared" si="54"/>
        <v>1.1968699195193722E-2</v>
      </c>
      <c r="G385" s="20"/>
      <c r="H385" s="20"/>
      <c r="I385" s="20"/>
      <c r="J385" s="20"/>
      <c r="K385" s="20"/>
      <c r="L385" s="20"/>
      <c r="M385" s="20"/>
      <c r="Q385" s="52">
        <f t="shared" si="55"/>
        <v>502.69999999999152</v>
      </c>
      <c r="R385" s="29">
        <f t="shared" si="51"/>
        <v>8.5099707543849945</v>
      </c>
      <c r="S385" s="29">
        <f t="shared" si="52"/>
        <v>501.35434597616563</v>
      </c>
      <c r="T385" s="75">
        <f t="shared" si="53"/>
        <v>1.3456540238258867</v>
      </c>
    </row>
    <row r="386" spans="2:20" x14ac:dyDescent="0.2">
      <c r="B386" s="62">
        <f t="shared" si="47"/>
        <v>212.60000000000213</v>
      </c>
      <c r="C386" s="62">
        <f t="shared" si="48"/>
        <v>49.793649865096086</v>
      </c>
      <c r="D386" s="62">
        <f t="shared" si="49"/>
        <v>885.31506282018381</v>
      </c>
      <c r="E386" s="63">
        <f t="shared" si="50"/>
        <v>212.58764247572637</v>
      </c>
      <c r="F386" s="9">
        <f t="shared" si="54"/>
        <v>1.2357524275756759E-2</v>
      </c>
      <c r="G386" s="20"/>
      <c r="H386" s="20"/>
      <c r="I386" s="20"/>
      <c r="J386" s="20"/>
      <c r="K386" s="20"/>
      <c r="L386" s="20"/>
      <c r="M386" s="20"/>
      <c r="Q386" s="52">
        <f t="shared" si="55"/>
        <v>502.5999999999915</v>
      </c>
      <c r="R386" s="29">
        <f t="shared" si="51"/>
        <v>8.4708786904811859</v>
      </c>
      <c r="S386" s="29">
        <f t="shared" si="52"/>
        <v>501.22922172092598</v>
      </c>
      <c r="T386" s="75">
        <f t="shared" si="53"/>
        <v>1.3707782790655187</v>
      </c>
    </row>
    <row r="387" spans="2:20" x14ac:dyDescent="0.2">
      <c r="B387" s="62">
        <f t="shared" si="47"/>
        <v>212.50000000000213</v>
      </c>
      <c r="C387" s="62">
        <f t="shared" si="48"/>
        <v>49.624428746654303</v>
      </c>
      <c r="D387" s="62">
        <f t="shared" si="49"/>
        <v>880.35186226430233</v>
      </c>
      <c r="E387" s="63">
        <f t="shared" si="50"/>
        <v>212.48725885461212</v>
      </c>
      <c r="F387" s="9">
        <f t="shared" si="54"/>
        <v>1.2741145390009478E-2</v>
      </c>
      <c r="G387" s="20"/>
      <c r="H387" s="20"/>
      <c r="I387" s="20"/>
      <c r="J387" s="20"/>
      <c r="K387" s="20"/>
      <c r="L387" s="20"/>
      <c r="M387" s="20"/>
      <c r="Q387" s="52">
        <f t="shared" si="55"/>
        <v>502.49999999999147</v>
      </c>
      <c r="R387" s="29">
        <f t="shared" si="51"/>
        <v>8.4320157468318939</v>
      </c>
      <c r="S387" s="29">
        <f t="shared" si="52"/>
        <v>501.10450776467394</v>
      </c>
      <c r="T387" s="75">
        <f t="shared" si="53"/>
        <v>1.3954922353175334</v>
      </c>
    </row>
    <row r="388" spans="2:20" x14ac:dyDescent="0.2">
      <c r="B388" s="62">
        <f t="shared" si="47"/>
        <v>212.40000000000214</v>
      </c>
      <c r="C388" s="62">
        <f t="shared" si="48"/>
        <v>49.455964880893589</v>
      </c>
      <c r="D388" s="62">
        <f t="shared" si="49"/>
        <v>875.40553292256664</v>
      </c>
      <c r="E388" s="63">
        <f t="shared" si="50"/>
        <v>212.38688064372923</v>
      </c>
      <c r="F388" s="9">
        <f t="shared" si="54"/>
        <v>1.3119356272909499E-2</v>
      </c>
      <c r="G388" s="20"/>
      <c r="H388" s="20"/>
      <c r="I388" s="20"/>
      <c r="J388" s="20"/>
      <c r="K388" s="20"/>
      <c r="L388" s="20"/>
      <c r="M388" s="20"/>
      <c r="Q388" s="52">
        <f t="shared" si="55"/>
        <v>502.39999999999145</v>
      </c>
      <c r="R388" s="29">
        <f t="shared" si="51"/>
        <v>8.3933821618556976</v>
      </c>
      <c r="S388" s="29">
        <f t="shared" si="52"/>
        <v>500.98021090323959</v>
      </c>
      <c r="T388" s="75">
        <f t="shared" si="53"/>
        <v>1.4197890967518561</v>
      </c>
    </row>
    <row r="389" spans="2:20" x14ac:dyDescent="0.2">
      <c r="B389" s="62">
        <f t="shared" si="47"/>
        <v>212.30000000000214</v>
      </c>
      <c r="C389" s="62">
        <f t="shared" si="48"/>
        <v>49.288256858722889</v>
      </c>
      <c r="D389" s="62">
        <f t="shared" si="49"/>
        <v>870.47599977927166</v>
      </c>
      <c r="E389" s="63">
        <f t="shared" si="50"/>
        <v>212.28650804709139</v>
      </c>
      <c r="F389" s="9">
        <f t="shared" si="54"/>
        <v>1.349195291075489E-2</v>
      </c>
      <c r="G389" s="20"/>
      <c r="H389" s="20"/>
      <c r="I389" s="20"/>
      <c r="J389" s="20"/>
      <c r="K389" s="20"/>
      <c r="L389" s="20"/>
      <c r="M389" s="20"/>
      <c r="Q389" s="52">
        <f t="shared" si="55"/>
        <v>502.29999999999143</v>
      </c>
      <c r="R389" s="29">
        <f t="shared" si="51"/>
        <v>8.3549793660640717</v>
      </c>
      <c r="S389" s="29">
        <f t="shared" si="52"/>
        <v>500.85634176108783</v>
      </c>
      <c r="T389" s="75">
        <f t="shared" si="53"/>
        <v>1.4436582389035948</v>
      </c>
    </row>
    <row r="390" spans="2:20" x14ac:dyDescent="0.2">
      <c r="B390" s="62">
        <f t="shared" si="47"/>
        <v>212.20000000000215</v>
      </c>
      <c r="C390" s="62">
        <f t="shared" si="48"/>
        <v>49.121303256615647</v>
      </c>
      <c r="D390" s="62">
        <f t="shared" si="49"/>
        <v>865.56318795747939</v>
      </c>
      <c r="E390" s="63">
        <f t="shared" si="50"/>
        <v>212.18614126667629</v>
      </c>
      <c r="F390" s="9">
        <f t="shared" si="54"/>
        <v>1.3858733325861294E-2</v>
      </c>
      <c r="G390" s="20"/>
      <c r="H390" s="20"/>
      <c r="I390" s="20"/>
      <c r="J390" s="20"/>
      <c r="K390" s="20"/>
      <c r="L390" s="20"/>
      <c r="M390" s="20"/>
      <c r="Q390" s="52">
        <f t="shared" si="55"/>
        <v>502.19999999999141</v>
      </c>
      <c r="R390" s="29">
        <f t="shared" si="51"/>
        <v>8.3168087899684906</v>
      </c>
      <c r="S390" s="29">
        <f t="shared" si="52"/>
        <v>500.73291097919673</v>
      </c>
      <c r="T390" s="75">
        <f t="shared" si="53"/>
        <v>1.4670890207946741</v>
      </c>
    </row>
    <row r="391" spans="2:20" x14ac:dyDescent="0.2">
      <c r="B391" s="62">
        <f t="shared" si="47"/>
        <v>212.10000000000215</v>
      </c>
      <c r="C391" s="62">
        <f t="shared" si="48"/>
        <v>48.955102638938115</v>
      </c>
      <c r="D391" s="62">
        <f t="shared" si="49"/>
        <v>860.66702270132373</v>
      </c>
      <c r="E391" s="63">
        <f t="shared" si="50"/>
        <v>212.08578050196417</v>
      </c>
      <c r="F391" s="9">
        <f t="shared" si="54"/>
        <v>1.4219498037988387E-2</v>
      </c>
      <c r="G391" s="20"/>
      <c r="H391" s="20"/>
      <c r="I391" s="20"/>
      <c r="J391" s="20"/>
      <c r="K391" s="20"/>
      <c r="L391" s="20"/>
      <c r="M391" s="20"/>
      <c r="Q391" s="52">
        <f t="shared" si="55"/>
        <v>502.09999999999138</v>
      </c>
      <c r="R391" s="29">
        <f t="shared" si="51"/>
        <v>8.27887162566185</v>
      </c>
      <c r="S391" s="29">
        <f t="shared" si="52"/>
        <v>500.60992843971599</v>
      </c>
      <c r="T391" s="75">
        <f t="shared" si="53"/>
        <v>1.4900715602753962</v>
      </c>
    </row>
    <row r="392" spans="2:20" x14ac:dyDescent="0.2">
      <c r="B392" s="62">
        <f t="shared" si="47"/>
        <v>212.00000000000216</v>
      </c>
      <c r="C392" s="62">
        <f t="shared" si="48"/>
        <v>48.789653562140302</v>
      </c>
      <c r="D392" s="62">
        <f t="shared" si="49"/>
        <v>855.78742938532378</v>
      </c>
      <c r="E392" s="63">
        <f t="shared" si="50"/>
        <v>211.98542595002638</v>
      </c>
      <c r="F392" s="9">
        <f t="shared" si="54"/>
        <v>1.4574049975777825E-2</v>
      </c>
      <c r="G392" s="20"/>
      <c r="H392" s="20"/>
      <c r="I392" s="20"/>
      <c r="J392" s="20"/>
      <c r="K392" s="20"/>
      <c r="L392" s="20"/>
      <c r="M392" s="20"/>
      <c r="Q392" s="52">
        <f t="shared" si="55"/>
        <v>501.99999999999136</v>
      </c>
      <c r="R392" s="29">
        <f t="shared" si="51"/>
        <v>8.2411695420742035</v>
      </c>
      <c r="S392" s="29">
        <f t="shared" si="52"/>
        <v>500.48740558222414</v>
      </c>
      <c r="T392" s="75">
        <f t="shared" si="53"/>
        <v>1.5125944177672181</v>
      </c>
    </row>
    <row r="393" spans="2:20" x14ac:dyDescent="0.2">
      <c r="B393" s="62">
        <f t="shared" si="47"/>
        <v>211.90000000000217</v>
      </c>
      <c r="C393" s="62">
        <f t="shared" si="48"/>
        <v>48.624954562881612</v>
      </c>
      <c r="D393" s="62">
        <f t="shared" si="49"/>
        <v>850.9243335367355</v>
      </c>
      <c r="E393" s="63">
        <f t="shared" si="50"/>
        <v>211.88507780588762</v>
      </c>
      <c r="F393" s="9">
        <f t="shared" si="54"/>
        <v>1.4922194114546983E-2</v>
      </c>
      <c r="G393" s="20"/>
      <c r="H393" s="20"/>
      <c r="I393" s="20"/>
      <c r="J393" s="20"/>
      <c r="K393" s="20"/>
      <c r="L393" s="20"/>
      <c r="M393" s="20"/>
      <c r="Q393" s="52">
        <f t="shared" si="55"/>
        <v>501.89999999999134</v>
      </c>
      <c r="R393" s="29">
        <f t="shared" si="51"/>
        <v>8.203702300786972</v>
      </c>
      <c r="S393" s="29">
        <f t="shared" si="52"/>
        <v>500.36534764482576</v>
      </c>
      <c r="T393" s="75">
        <f t="shared" si="53"/>
        <v>1.5346523551655764</v>
      </c>
    </row>
    <row r="394" spans="2:20" x14ac:dyDescent="0.2">
      <c r="B394" s="62">
        <f t="shared" si="47"/>
        <v>211.80000000000217</v>
      </c>
      <c r="C394" s="62">
        <f t="shared" si="48"/>
        <v>48.461004174561822</v>
      </c>
      <c r="D394" s="62">
        <f t="shared" si="49"/>
        <v>846.07766078805435</v>
      </c>
      <c r="E394" s="63">
        <f t="shared" si="50"/>
        <v>211.78473626144958</v>
      </c>
      <c r="F394" s="9">
        <f t="shared" si="54"/>
        <v>1.5263738552590667E-2</v>
      </c>
      <c r="G394" s="20"/>
      <c r="H394" s="20"/>
      <c r="I394" s="20"/>
      <c r="J394" s="20"/>
      <c r="K394" s="20"/>
      <c r="L394" s="20"/>
      <c r="M394" s="20"/>
      <c r="Q394" s="52">
        <f t="shared" si="55"/>
        <v>501.79999999999131</v>
      </c>
      <c r="R394" s="29">
        <f t="shared" si="51"/>
        <v>8.1664715707302094</v>
      </c>
      <c r="S394" s="29">
        <f t="shared" si="52"/>
        <v>500.24376605985253</v>
      </c>
      <c r="T394" s="75">
        <f t="shared" si="53"/>
        <v>1.5562339401387817</v>
      </c>
    </row>
    <row r="395" spans="2:20" x14ac:dyDescent="0.2">
      <c r="B395" s="62">
        <f t="shared" si="47"/>
        <v>211.70000000000218</v>
      </c>
      <c r="C395" s="62">
        <f t="shared" si="48"/>
        <v>48.297800913118408</v>
      </c>
      <c r="D395" s="62">
        <f t="shared" si="49"/>
        <v>841.24733692451264</v>
      </c>
      <c r="E395" s="63">
        <f t="shared" si="50"/>
        <v>211.68440150637218</v>
      </c>
      <c r="F395" s="9">
        <f t="shared" si="54"/>
        <v>1.5598493629994437E-2</v>
      </c>
      <c r="G395" s="20"/>
      <c r="H395" s="20"/>
      <c r="I395" s="20"/>
      <c r="J395" s="20"/>
      <c r="K395" s="20"/>
      <c r="L395" s="20"/>
      <c r="M395" s="20"/>
      <c r="Q395" s="52">
        <f t="shared" si="55"/>
        <v>501.69999999999129</v>
      </c>
      <c r="R395" s="29">
        <f t="shared" si="51"/>
        <v>8.1294771134853363</v>
      </c>
      <c r="S395" s="29">
        <f t="shared" si="52"/>
        <v>500.12266602571594</v>
      </c>
      <c r="T395" s="75">
        <f t="shared" si="53"/>
        <v>1.5773339742753478</v>
      </c>
    </row>
    <row r="396" spans="2:20" x14ac:dyDescent="0.2">
      <c r="B396" s="62">
        <f t="shared" si="47"/>
        <v>211.60000000000218</v>
      </c>
      <c r="C396" s="62">
        <f t="shared" si="48"/>
        <v>48.1353432842443</v>
      </c>
      <c r="D396" s="62">
        <f t="shared" si="49"/>
        <v>836.43328786335769</v>
      </c>
      <c r="E396" s="63">
        <f t="shared" si="50"/>
        <v>211.58407372755104</v>
      </c>
      <c r="F396" s="9">
        <f t="shared" si="54"/>
        <v>1.5926272451139312E-2</v>
      </c>
      <c r="G396" s="20"/>
      <c r="H396" s="20"/>
      <c r="I396" s="20"/>
      <c r="J396" s="20"/>
      <c r="K396" s="20"/>
      <c r="L396" s="20"/>
      <c r="M396" s="20"/>
      <c r="Q396" s="52">
        <f t="shared" si="55"/>
        <v>501.59999999999127</v>
      </c>
      <c r="R396" s="29">
        <f t="shared" si="51"/>
        <v>8.0927213132381439</v>
      </c>
      <c r="S396" s="29">
        <f t="shared" si="52"/>
        <v>500.00206131283278</v>
      </c>
      <c r="T396" s="75">
        <f t="shared" si="53"/>
        <v>1.5979386871584893</v>
      </c>
    </row>
    <row r="397" spans="2:20" x14ac:dyDescent="0.2">
      <c r="B397" s="62">
        <f t="shared" ref="B397:B460" si="56">+B396-0.1</f>
        <v>211.50000000000219</v>
      </c>
      <c r="C397" s="62">
        <f t="shared" ref="C397:C460" si="57">$D$7*(B397)^6+$E$7*(B397)^5+$F$7*(B397)^4+$G$7*(B397)^3+$H$7*(B397)^2+$I$7*(B397)+$J$7</f>
        <v>47.973629783620709</v>
      </c>
      <c r="D397" s="62">
        <f t="shared" ref="D397:D460" si="58">$D$5*B397^6+$E$5*B397^5+$F$5*B397^4+$G$5*B397^3+$H$5*B397^2+$I$5*B397+$J$5</f>
        <v>831.63543965408462</v>
      </c>
      <c r="E397" s="63">
        <f t="shared" ref="E397:E460" si="59">(+$D$6*D397^6+$E$6*D397^5+$F$6*D397^4+$G$6*D397^3+$H$6*D397^2+$I$6*D397+$J$6)</f>
        <v>211.48375310902577</v>
      </c>
      <c r="F397" s="9">
        <f t="shared" si="54"/>
        <v>1.6246890976418626E-2</v>
      </c>
      <c r="G397" s="20"/>
      <c r="H397" s="20"/>
      <c r="I397" s="20"/>
      <c r="J397" s="20"/>
      <c r="K397" s="20"/>
      <c r="L397" s="20"/>
      <c r="M397" s="20"/>
      <c r="Q397" s="52">
        <f t="shared" si="55"/>
        <v>501.49999999999125</v>
      </c>
      <c r="R397" s="29">
        <f t="shared" ref="R397:R460" si="60">$S$5*Q397^6+$T$5*Q397^5+$U$5*Q397^4+$V$5*Q397^3+$W$5*Q397^2+$X$5*Q397+$Y$5</f>
        <v>8.0562048852443695</v>
      </c>
      <c r="S397" s="29">
        <f t="shared" ref="S397:S460" si="61">(+$S$6*R397^6+$T$6*R397^5+$U$6*R397^4+$V$6*R397^3+$W$6*R397^2+$X$6*R397+$Y$6)</f>
        <v>499.88196023281751</v>
      </c>
      <c r="T397" s="75">
        <f t="shared" ref="T397:T460" si="62">ABS(Q397-S397)</f>
        <v>1.618039767173741</v>
      </c>
    </row>
    <row r="398" spans="2:20" x14ac:dyDescent="0.2">
      <c r="B398" s="62">
        <f t="shared" si="56"/>
        <v>211.40000000000219</v>
      </c>
      <c r="C398" s="62">
        <f t="shared" si="57"/>
        <v>47.812658893191838</v>
      </c>
      <c r="D398" s="62">
        <f t="shared" si="58"/>
        <v>826.85371848798241</v>
      </c>
      <c r="E398" s="63">
        <f t="shared" si="59"/>
        <v>211.38343983208478</v>
      </c>
      <c r="F398" s="9">
        <f t="shared" ref="F398:F461" si="63">ABS(B398-E398)</f>
        <v>1.6560167917418767E-2</v>
      </c>
      <c r="G398" s="20"/>
      <c r="H398" s="20"/>
      <c r="I398" s="20"/>
      <c r="J398" s="20"/>
      <c r="K398" s="20"/>
      <c r="L398" s="20"/>
      <c r="M398" s="20"/>
      <c r="Q398" s="52">
        <f t="shared" si="55"/>
        <v>501.39999999999122</v>
      </c>
      <c r="R398" s="29">
        <f t="shared" si="60"/>
        <v>8.0199266374111176</v>
      </c>
      <c r="S398" s="29">
        <f t="shared" si="61"/>
        <v>499.76236478594438</v>
      </c>
      <c r="T398" s="75">
        <f t="shared" si="62"/>
        <v>1.6376352140468384</v>
      </c>
    </row>
    <row r="399" spans="2:20" x14ac:dyDescent="0.2">
      <c r="B399" s="62">
        <f t="shared" si="56"/>
        <v>211.3000000000022</v>
      </c>
      <c r="C399" s="62">
        <f t="shared" si="57"/>
        <v>47.652429084890173</v>
      </c>
      <c r="D399" s="62">
        <f t="shared" si="58"/>
        <v>822.08805069510709</v>
      </c>
      <c r="E399" s="63">
        <f t="shared" si="59"/>
        <v>211.2831340751099</v>
      </c>
      <c r="F399" s="9">
        <f t="shared" si="63"/>
        <v>1.6865924892300654E-2</v>
      </c>
      <c r="G399" s="20"/>
      <c r="H399" s="20"/>
      <c r="I399" s="20"/>
      <c r="J399" s="20"/>
      <c r="K399" s="20"/>
      <c r="L399" s="20"/>
      <c r="M399" s="20"/>
      <c r="Q399" s="52">
        <f t="shared" si="55"/>
        <v>501.2999999999912</v>
      </c>
      <c r="R399" s="29">
        <f t="shared" si="60"/>
        <v>7.9838899075984955</v>
      </c>
      <c r="S399" s="29">
        <f t="shared" si="61"/>
        <v>499.64329188256391</v>
      </c>
      <c r="T399" s="75">
        <f t="shared" si="62"/>
        <v>1.6567081174272857</v>
      </c>
    </row>
    <row r="400" spans="2:20" x14ac:dyDescent="0.2">
      <c r="B400" s="62">
        <f t="shared" si="56"/>
        <v>211.20000000000221</v>
      </c>
      <c r="C400" s="62">
        <f t="shared" si="57"/>
        <v>47.492938819588744</v>
      </c>
      <c r="D400" s="62">
        <f t="shared" si="58"/>
        <v>817.33836273217457</v>
      </c>
      <c r="E400" s="63">
        <f t="shared" si="59"/>
        <v>211.18283601322801</v>
      </c>
      <c r="F400" s="9">
        <f t="shared" si="63"/>
        <v>1.7163986774193063E-2</v>
      </c>
      <c r="G400" s="20"/>
      <c r="H400" s="20"/>
      <c r="I400" s="20"/>
      <c r="J400" s="20"/>
      <c r="K400" s="20"/>
      <c r="L400" s="20"/>
      <c r="M400" s="20"/>
      <c r="Q400" s="52">
        <f t="shared" si="55"/>
        <v>501.19999999999118</v>
      </c>
      <c r="R400" s="29">
        <f t="shared" si="60"/>
        <v>7.9480930268764496</v>
      </c>
      <c r="S400" s="29">
        <f t="shared" si="61"/>
        <v>499.52474189421645</v>
      </c>
      <c r="T400" s="75">
        <f t="shared" si="62"/>
        <v>1.6752581057747307</v>
      </c>
    </row>
    <row r="401" spans="2:20" x14ac:dyDescent="0.2">
      <c r="B401" s="62">
        <f t="shared" si="56"/>
        <v>211.10000000000221</v>
      </c>
      <c r="C401" s="62">
        <f t="shared" si="57"/>
        <v>47.334186545122066</v>
      </c>
      <c r="D401" s="62">
        <f t="shared" si="58"/>
        <v>812.60458121608826</v>
      </c>
      <c r="E401" s="63">
        <f t="shared" si="59"/>
        <v>211.08254581892714</v>
      </c>
      <c r="F401" s="9">
        <f t="shared" si="63"/>
        <v>1.7454181075066799E-2</v>
      </c>
      <c r="G401" s="20"/>
      <c r="H401" s="20"/>
      <c r="I401" s="20"/>
      <c r="J401" s="20"/>
      <c r="K401" s="20"/>
      <c r="L401" s="20"/>
      <c r="M401" s="20"/>
      <c r="Q401" s="52">
        <f t="shared" si="55"/>
        <v>501.09999999999116</v>
      </c>
      <c r="R401" s="29">
        <f t="shared" si="60"/>
        <v>7.9125388562679291</v>
      </c>
      <c r="S401" s="29">
        <f t="shared" si="61"/>
        <v>499.40673015474567</v>
      </c>
      <c r="T401" s="75">
        <f t="shared" si="62"/>
        <v>1.6932698452454815</v>
      </c>
    </row>
    <row r="402" spans="2:20" x14ac:dyDescent="0.2">
      <c r="B402" s="62">
        <f t="shared" si="56"/>
        <v>211.00000000000222</v>
      </c>
      <c r="C402" s="62">
        <f t="shared" si="57"/>
        <v>47.176170701990486</v>
      </c>
      <c r="D402" s="62">
        <f t="shared" si="58"/>
        <v>807.88663288296084</v>
      </c>
      <c r="E402" s="63">
        <f t="shared" si="59"/>
        <v>210.98226366110075</v>
      </c>
      <c r="F402" s="9">
        <f t="shared" si="63"/>
        <v>1.7736338901471527E-2</v>
      </c>
      <c r="G402" s="20"/>
      <c r="H402" s="20"/>
      <c r="I402" s="20"/>
      <c r="J402" s="20"/>
      <c r="K402" s="20"/>
      <c r="L402" s="20"/>
      <c r="M402" s="20"/>
      <c r="Q402" s="52">
        <f t="shared" si="55"/>
        <v>500.99999999999113</v>
      </c>
      <c r="R402" s="29">
        <f t="shared" si="60"/>
        <v>7.8772257268428802</v>
      </c>
      <c r="S402" s="29">
        <f t="shared" si="61"/>
        <v>499.28925695565636</v>
      </c>
      <c r="T402" s="75">
        <f t="shared" si="62"/>
        <v>1.7107430443347766</v>
      </c>
    </row>
    <row r="403" spans="2:20" x14ac:dyDescent="0.2">
      <c r="B403" s="62">
        <f t="shared" si="56"/>
        <v>210.90000000000222</v>
      </c>
      <c r="C403" s="62">
        <f t="shared" si="57"/>
        <v>47.018889714861871</v>
      </c>
      <c r="D403" s="62">
        <f t="shared" si="58"/>
        <v>803.18444463165361</v>
      </c>
      <c r="E403" s="63">
        <f t="shared" si="59"/>
        <v>210.88198970588101</v>
      </c>
      <c r="F403" s="9">
        <f t="shared" si="63"/>
        <v>1.8010294121211246E-2</v>
      </c>
      <c r="G403" s="20"/>
      <c r="H403" s="20"/>
      <c r="I403" s="20"/>
      <c r="J403" s="20"/>
      <c r="K403" s="20"/>
      <c r="L403" s="20"/>
      <c r="M403" s="20"/>
      <c r="Q403" s="52">
        <f t="shared" si="55"/>
        <v>500.89999999999111</v>
      </c>
      <c r="R403" s="29">
        <f t="shared" si="60"/>
        <v>7.8421555459499359</v>
      </c>
      <c r="S403" s="29">
        <f t="shared" si="61"/>
        <v>499.17233443369071</v>
      </c>
      <c r="T403" s="75">
        <f t="shared" si="62"/>
        <v>1.7276655663004021</v>
      </c>
    </row>
    <row r="404" spans="2:20" x14ac:dyDescent="0.2">
      <c r="B404" s="62">
        <f t="shared" si="56"/>
        <v>210.80000000000223</v>
      </c>
      <c r="C404" s="62">
        <f t="shared" si="57"/>
        <v>46.862342000720673</v>
      </c>
      <c r="D404" s="62">
        <f t="shared" si="58"/>
        <v>798.49794348861906</v>
      </c>
      <c r="E404" s="63">
        <f t="shared" si="59"/>
        <v>210.78172411580465</v>
      </c>
      <c r="F404" s="9">
        <f t="shared" si="63"/>
        <v>1.8275884197578307E-2</v>
      </c>
      <c r="G404" s="20"/>
      <c r="H404" s="20"/>
      <c r="I404" s="20"/>
      <c r="J404" s="20"/>
      <c r="K404" s="20"/>
      <c r="L404" s="20"/>
      <c r="M404" s="20"/>
      <c r="Q404" s="52">
        <f t="shared" si="55"/>
        <v>500.79999999999109</v>
      </c>
      <c r="R404" s="29">
        <f t="shared" si="60"/>
        <v>7.8073283135890961</v>
      </c>
      <c r="S404" s="29">
        <f t="shared" si="61"/>
        <v>499.05596835904811</v>
      </c>
      <c r="T404" s="75">
        <f t="shared" si="62"/>
        <v>1.7440316409429784</v>
      </c>
    </row>
    <row r="405" spans="2:20" x14ac:dyDescent="0.2">
      <c r="B405" s="62">
        <f t="shared" si="56"/>
        <v>210.70000000000223</v>
      </c>
      <c r="C405" s="62">
        <f t="shared" si="57"/>
        <v>46.706525965608307</v>
      </c>
      <c r="D405" s="62">
        <f t="shared" si="58"/>
        <v>793.82705662489752</v>
      </c>
      <c r="E405" s="63">
        <f t="shared" si="59"/>
        <v>210.68146705008607</v>
      </c>
      <c r="F405" s="9">
        <f t="shared" si="63"/>
        <v>1.8532949916163943E-2</v>
      </c>
      <c r="G405" s="20"/>
      <c r="H405" s="20"/>
      <c r="I405" s="20"/>
      <c r="J405" s="20"/>
      <c r="K405" s="20"/>
      <c r="L405" s="20"/>
      <c r="M405" s="20"/>
      <c r="Q405" s="52">
        <f t="shared" si="55"/>
        <v>500.69999999999106</v>
      </c>
      <c r="R405" s="29">
        <f t="shared" si="60"/>
        <v>7.7727456986904144</v>
      </c>
      <c r="S405" s="29">
        <f t="shared" si="61"/>
        <v>498.94017005305471</v>
      </c>
      <c r="T405" s="75">
        <f t="shared" si="62"/>
        <v>1.7598299469363496</v>
      </c>
    </row>
    <row r="406" spans="2:20" x14ac:dyDescent="0.2">
      <c r="B406" s="62">
        <f t="shared" si="56"/>
        <v>210.60000000000224</v>
      </c>
      <c r="C406" s="62">
        <f t="shared" si="57"/>
        <v>46.55144000252767</v>
      </c>
      <c r="D406" s="62">
        <f t="shared" si="58"/>
        <v>789.17171136426623</v>
      </c>
      <c r="E406" s="63">
        <f t="shared" si="59"/>
        <v>210.58121866470762</v>
      </c>
      <c r="F406" s="9">
        <f t="shared" si="63"/>
        <v>1.8781335294619339E-2</v>
      </c>
      <c r="G406" s="20"/>
      <c r="H406" s="20"/>
      <c r="I406" s="20"/>
      <c r="J406" s="20"/>
      <c r="K406" s="20"/>
      <c r="L406" s="20"/>
      <c r="M406" s="20"/>
      <c r="Q406" s="52">
        <f t="shared" si="55"/>
        <v>500.59999999999104</v>
      </c>
      <c r="R406" s="29">
        <f t="shared" si="60"/>
        <v>7.7384048402309418</v>
      </c>
      <c r="S406" s="29">
        <f t="shared" si="61"/>
        <v>498.82493562406745</v>
      </c>
      <c r="T406" s="75">
        <f t="shared" si="62"/>
        <v>1.7750643759235913</v>
      </c>
    </row>
    <row r="407" spans="2:20" x14ac:dyDescent="0.2">
      <c r="B407" s="62">
        <f t="shared" si="56"/>
        <v>210.50000000000225</v>
      </c>
      <c r="C407" s="62">
        <f t="shared" si="57"/>
        <v>46.397082497031079</v>
      </c>
      <c r="D407" s="62">
        <f t="shared" si="58"/>
        <v>784.53183517020079</v>
      </c>
      <c r="E407" s="63">
        <f t="shared" si="59"/>
        <v>210.48097911205534</v>
      </c>
      <c r="F407" s="9">
        <f t="shared" si="63"/>
        <v>1.902088794690826E-2</v>
      </c>
      <c r="G407" s="20"/>
      <c r="H407" s="20"/>
      <c r="I407" s="20"/>
      <c r="J407" s="20"/>
      <c r="K407" s="20"/>
      <c r="L407" s="20"/>
      <c r="M407" s="20"/>
      <c r="Q407" s="52">
        <f t="shared" si="55"/>
        <v>500.49999999999102</v>
      </c>
      <c r="R407" s="29">
        <f t="shared" si="60"/>
        <v>7.7043090760707855</v>
      </c>
      <c r="S407" s="29">
        <f t="shared" si="61"/>
        <v>498.71028192180671</v>
      </c>
      <c r="T407" s="75">
        <f t="shared" si="62"/>
        <v>1.7897180781843076</v>
      </c>
    </row>
    <row r="408" spans="2:20" x14ac:dyDescent="0.2">
      <c r="B408" s="62">
        <f t="shared" si="56"/>
        <v>210.40000000000225</v>
      </c>
      <c r="C408" s="62">
        <f t="shared" si="57"/>
        <v>46.243451821399503</v>
      </c>
      <c r="D408" s="62">
        <f t="shared" si="58"/>
        <v>779.90735565053183</v>
      </c>
      <c r="E408" s="63">
        <f t="shared" si="59"/>
        <v>210.38074854093446</v>
      </c>
      <c r="F408" s="9">
        <f t="shared" si="63"/>
        <v>1.9251459067788801E-2</v>
      </c>
      <c r="G408" s="20"/>
      <c r="H408" s="20"/>
      <c r="I408" s="20"/>
      <c r="J408" s="20"/>
      <c r="K408" s="20"/>
      <c r="L408" s="20"/>
      <c r="M408" s="20"/>
      <c r="Q408" s="52">
        <f t="shared" si="55"/>
        <v>500.399999999991</v>
      </c>
      <c r="R408" s="29">
        <f t="shared" si="60"/>
        <v>7.6704579293727875</v>
      </c>
      <c r="S408" s="29">
        <f t="shared" si="61"/>
        <v>498.59621297755166</v>
      </c>
      <c r="T408" s="75">
        <f t="shared" si="62"/>
        <v>1.8037870224393373</v>
      </c>
    </row>
    <row r="409" spans="2:20" x14ac:dyDescent="0.2">
      <c r="B409" s="62">
        <f t="shared" si="56"/>
        <v>210.30000000000226</v>
      </c>
      <c r="C409" s="62">
        <f t="shared" si="57"/>
        <v>46.090546339299181</v>
      </c>
      <c r="D409" s="62">
        <f t="shared" si="58"/>
        <v>775.29820056210156</v>
      </c>
      <c r="E409" s="63">
        <f t="shared" si="59"/>
        <v>210.28052709658752</v>
      </c>
      <c r="F409" s="9">
        <f t="shared" si="63"/>
        <v>1.9472903414737175E-2</v>
      </c>
      <c r="G409" s="20"/>
      <c r="H409" s="20"/>
      <c r="I409" s="20"/>
      <c r="J409" s="20"/>
      <c r="K409" s="20"/>
      <c r="L409" s="20"/>
      <c r="M409" s="20"/>
      <c r="Q409" s="52">
        <f t="shared" si="55"/>
        <v>500.29999999999097</v>
      </c>
      <c r="R409" s="29">
        <f t="shared" si="60"/>
        <v>7.6368506848812103</v>
      </c>
      <c r="S409" s="29">
        <f t="shared" si="61"/>
        <v>498.48273195779547</v>
      </c>
      <c r="T409" s="75">
        <f t="shared" si="62"/>
        <v>1.8172680421955079</v>
      </c>
    </row>
    <row r="410" spans="2:20" x14ac:dyDescent="0.2">
      <c r="B410" s="62">
        <f t="shared" si="56"/>
        <v>210.20000000000226</v>
      </c>
      <c r="C410" s="62">
        <f t="shared" si="57"/>
        <v>45.938364404151798</v>
      </c>
      <c r="D410" s="62">
        <f t="shared" si="58"/>
        <v>770.70429780959967</v>
      </c>
      <c r="E410" s="63">
        <f t="shared" si="59"/>
        <v>210.18031492058799</v>
      </c>
      <c r="F410" s="9">
        <f t="shared" si="63"/>
        <v>1.9685079414273332E-2</v>
      </c>
      <c r="G410" s="20"/>
      <c r="H410" s="20"/>
      <c r="I410" s="20"/>
      <c r="J410" s="20"/>
      <c r="K410" s="20"/>
      <c r="L410" s="20"/>
      <c r="M410" s="20"/>
      <c r="Q410" s="52">
        <f t="shared" si="55"/>
        <v>500.19999999999095</v>
      </c>
      <c r="R410" s="29">
        <f t="shared" si="60"/>
        <v>7.603489488363266</v>
      </c>
      <c r="S410" s="29">
        <f t="shared" si="61"/>
        <v>498.36985165383857</v>
      </c>
      <c r="T410" s="75">
        <f t="shared" si="62"/>
        <v>1.8301483461523844</v>
      </c>
    </row>
    <row r="411" spans="2:20" x14ac:dyDescent="0.2">
      <c r="B411" s="62">
        <f t="shared" si="56"/>
        <v>210.10000000000227</v>
      </c>
      <c r="C411" s="62">
        <f t="shared" si="57"/>
        <v>45.786904357271851</v>
      </c>
      <c r="D411" s="62">
        <f t="shared" si="58"/>
        <v>766.12557544765878</v>
      </c>
      <c r="E411" s="63">
        <f t="shared" si="59"/>
        <v>210.08011215080583</v>
      </c>
      <c r="F411" s="9">
        <f t="shared" si="63"/>
        <v>1.9887849196436491E-2</v>
      </c>
      <c r="G411" s="20"/>
      <c r="H411" s="20"/>
      <c r="I411" s="20"/>
      <c r="J411" s="20"/>
      <c r="K411" s="20"/>
      <c r="L411" s="20"/>
      <c r="M411" s="20"/>
      <c r="Q411" s="52">
        <f t="shared" si="55"/>
        <v>500.09999999999093</v>
      </c>
      <c r="R411" s="29">
        <f t="shared" si="60"/>
        <v>7.5703717172145844</v>
      </c>
      <c r="S411" s="29">
        <f t="shared" si="61"/>
        <v>498.25756868643981</v>
      </c>
      <c r="T411" s="75">
        <f t="shared" si="62"/>
        <v>1.842431313551117</v>
      </c>
    </row>
    <row r="412" spans="2:20" x14ac:dyDescent="0.2">
      <c r="B412" s="62">
        <f t="shared" si="56"/>
        <v>210.00000000000227</v>
      </c>
      <c r="C412" s="62">
        <f t="shared" si="57"/>
        <v>45.636164532057592</v>
      </c>
      <c r="D412" s="62">
        <f t="shared" si="58"/>
        <v>761.56196167549933</v>
      </c>
      <c r="E412" s="63">
        <f t="shared" si="59"/>
        <v>209.97991892121084</v>
      </c>
      <c r="F412" s="9">
        <f t="shared" si="63"/>
        <v>2.0081078791434948E-2</v>
      </c>
      <c r="G412" s="20"/>
      <c r="H412" s="20"/>
      <c r="I412" s="20"/>
      <c r="J412" s="20"/>
      <c r="K412" s="20"/>
      <c r="L412" s="20"/>
      <c r="M412" s="20"/>
      <c r="Q412" s="52">
        <f t="shared" si="55"/>
        <v>499.99999999999091</v>
      </c>
      <c r="R412" s="29">
        <f t="shared" si="60"/>
        <v>7.5374995172023773</v>
      </c>
      <c r="S412" s="29">
        <f t="shared" si="61"/>
        <v>498.1458957736524</v>
      </c>
      <c r="T412" s="75">
        <f t="shared" si="62"/>
        <v>1.8541042263385066</v>
      </c>
    </row>
    <row r="413" spans="2:20" x14ac:dyDescent="0.2">
      <c r="B413" s="62">
        <f t="shared" si="56"/>
        <v>209.90000000000228</v>
      </c>
      <c r="C413" s="62">
        <f t="shared" si="57"/>
        <v>45.486143250265741</v>
      </c>
      <c r="D413" s="62">
        <f t="shared" si="58"/>
        <v>757.01338484787266</v>
      </c>
      <c r="E413" s="63">
        <f t="shared" si="59"/>
        <v>209.87973536203404</v>
      </c>
      <c r="F413" s="9">
        <f t="shared" si="63"/>
        <v>2.0264637968239185E-2</v>
      </c>
      <c r="G413" s="20"/>
      <c r="H413" s="20"/>
      <c r="I413" s="20"/>
      <c r="J413" s="20"/>
      <c r="K413" s="20"/>
      <c r="L413" s="20"/>
      <c r="M413" s="20"/>
      <c r="Q413" s="52">
        <f t="shared" si="55"/>
        <v>499.89999999999088</v>
      </c>
      <c r="R413" s="29">
        <f t="shared" si="60"/>
        <v>7.5048714578151703</v>
      </c>
      <c r="S413" s="29">
        <f t="shared" si="61"/>
        <v>498.0348334591842</v>
      </c>
      <c r="T413" s="75">
        <f t="shared" si="62"/>
        <v>1.8651665408066833</v>
      </c>
    </row>
    <row r="414" spans="2:20" x14ac:dyDescent="0.2">
      <c r="B414" s="62">
        <f t="shared" si="56"/>
        <v>209.80000000000229</v>
      </c>
      <c r="C414" s="62">
        <f t="shared" si="57"/>
        <v>45.336838825271116</v>
      </c>
      <c r="D414" s="62">
        <f t="shared" si="58"/>
        <v>752.47977346854168</v>
      </c>
      <c r="E414" s="63">
        <f t="shared" si="59"/>
        <v>209.77956159954826</v>
      </c>
      <c r="F414" s="9">
        <f t="shared" si="63"/>
        <v>2.0438400454025896E-2</v>
      </c>
      <c r="G414" s="20"/>
      <c r="H414" s="20"/>
      <c r="I414" s="20"/>
      <c r="J414" s="20"/>
      <c r="K414" s="20"/>
      <c r="L414" s="20"/>
      <c r="M414" s="20"/>
      <c r="Q414" s="52">
        <f t="shared" si="55"/>
        <v>499.79999999999086</v>
      </c>
      <c r="R414" s="29">
        <f t="shared" si="60"/>
        <v>7.4724889695644379</v>
      </c>
      <c r="S414" s="29">
        <f t="shared" si="61"/>
        <v>497.9243919684107</v>
      </c>
      <c r="T414" s="75">
        <f t="shared" si="62"/>
        <v>1.8756080315801569</v>
      </c>
    </row>
    <row r="415" spans="2:20" x14ac:dyDescent="0.2">
      <c r="B415" s="62">
        <f t="shared" si="56"/>
        <v>209.70000000000229</v>
      </c>
      <c r="C415" s="62">
        <f t="shared" si="57"/>
        <v>45.188249558807001</v>
      </c>
      <c r="D415" s="62">
        <f t="shared" si="58"/>
        <v>747.96105619121226</v>
      </c>
      <c r="E415" s="63">
        <f t="shared" si="59"/>
        <v>209.67939775601198</v>
      </c>
      <c r="F415" s="9">
        <f t="shared" si="63"/>
        <v>2.0602243990310853E-2</v>
      </c>
      <c r="G415" s="20"/>
      <c r="H415" s="20"/>
      <c r="I415" s="20"/>
      <c r="J415" s="20"/>
      <c r="K415" s="20"/>
      <c r="L415" s="20"/>
      <c r="M415" s="20"/>
      <c r="Q415" s="52">
        <f t="shared" si="55"/>
        <v>499.69999999999084</v>
      </c>
      <c r="R415" s="29">
        <f t="shared" si="60"/>
        <v>7.4403506219387054</v>
      </c>
      <c r="S415" s="29">
        <f t="shared" si="61"/>
        <v>497.81457173105736</v>
      </c>
      <c r="T415" s="75">
        <f t="shared" si="62"/>
        <v>1.8854282689334809</v>
      </c>
    </row>
    <row r="416" spans="2:20" x14ac:dyDescent="0.2">
      <c r="B416" s="62">
        <f t="shared" si="56"/>
        <v>209.6000000000023</v>
      </c>
      <c r="C416" s="62">
        <f t="shared" si="57"/>
        <v>45.040373743759119</v>
      </c>
      <c r="D416" s="62">
        <f t="shared" si="58"/>
        <v>743.45716182884644</v>
      </c>
      <c r="E416" s="63">
        <f t="shared" si="59"/>
        <v>209.57924394980122</v>
      </c>
      <c r="F416" s="9">
        <f t="shared" si="63"/>
        <v>2.0756050201072185E-2</v>
      </c>
      <c r="G416" s="20"/>
      <c r="H416" s="20"/>
      <c r="I416" s="20"/>
      <c r="J416" s="20"/>
      <c r="K416" s="20"/>
      <c r="L416" s="20"/>
      <c r="M416" s="20"/>
      <c r="Q416" s="52">
        <f t="shared" si="55"/>
        <v>499.59999999999081</v>
      </c>
      <c r="R416" s="29">
        <f t="shared" si="60"/>
        <v>7.4084576070308685</v>
      </c>
      <c r="S416" s="29">
        <f t="shared" si="61"/>
        <v>497.70538207892059</v>
      </c>
      <c r="T416" s="75">
        <f t="shared" si="62"/>
        <v>1.8946179210702212</v>
      </c>
    </row>
    <row r="417" spans="2:20" x14ac:dyDescent="0.2">
      <c r="B417" s="62">
        <f t="shared" si="56"/>
        <v>209.5000000000023</v>
      </c>
      <c r="C417" s="62">
        <f t="shared" si="57"/>
        <v>44.893209665562608</v>
      </c>
      <c r="D417" s="62">
        <f t="shared" si="58"/>
        <v>738.96801933573443</v>
      </c>
      <c r="E417" s="63">
        <f t="shared" si="59"/>
        <v>209.47910029493772</v>
      </c>
      <c r="F417" s="9">
        <f t="shared" si="63"/>
        <v>2.0899705064579166E-2</v>
      </c>
      <c r="G417" s="20"/>
      <c r="H417" s="20"/>
      <c r="I417" s="20"/>
      <c r="J417" s="20"/>
      <c r="K417" s="20"/>
      <c r="L417" s="20"/>
      <c r="M417" s="20"/>
      <c r="Q417" s="52">
        <f t="shared" si="55"/>
        <v>499.49999999999079</v>
      </c>
      <c r="R417" s="29">
        <f t="shared" si="60"/>
        <v>7.3768082559108734</v>
      </c>
      <c r="S417" s="29">
        <f t="shared" si="61"/>
        <v>497.59682250384674</v>
      </c>
      <c r="T417" s="75">
        <f t="shared" si="62"/>
        <v>1.9031774961440533</v>
      </c>
    </row>
    <row r="418" spans="2:20" x14ac:dyDescent="0.2">
      <c r="B418" s="62">
        <f t="shared" si="56"/>
        <v>209.40000000000231</v>
      </c>
      <c r="C418" s="62">
        <f t="shared" si="57"/>
        <v>44.746755595682771</v>
      </c>
      <c r="D418" s="62">
        <f t="shared" si="58"/>
        <v>734.49355783566716</v>
      </c>
      <c r="E418" s="63">
        <f t="shared" si="59"/>
        <v>209.37896690164337</v>
      </c>
      <c r="F418" s="9">
        <f t="shared" si="63"/>
        <v>2.1033098358941515E-2</v>
      </c>
      <c r="G418" s="20"/>
      <c r="H418" s="20"/>
      <c r="I418" s="20"/>
      <c r="J418" s="20"/>
      <c r="K418" s="20"/>
      <c r="L418" s="20"/>
      <c r="M418" s="20"/>
      <c r="Q418" s="52">
        <f t="shared" si="55"/>
        <v>499.39999999999077</v>
      </c>
      <c r="R418" s="29">
        <f t="shared" si="60"/>
        <v>7.3454037606716156</v>
      </c>
      <c r="S418" s="29">
        <f t="shared" si="61"/>
        <v>497.48890224757372</v>
      </c>
      <c r="T418" s="75">
        <f t="shared" si="62"/>
        <v>1.9110977524170494</v>
      </c>
    </row>
    <row r="419" spans="2:20" x14ac:dyDescent="0.2">
      <c r="B419" s="62">
        <f t="shared" si="56"/>
        <v>209.30000000000231</v>
      </c>
      <c r="C419" s="62">
        <f t="shared" si="57"/>
        <v>44.601009800695465</v>
      </c>
      <c r="D419" s="62">
        <f t="shared" si="58"/>
        <v>730.03370659516077</v>
      </c>
      <c r="E419" s="63">
        <f t="shared" si="59"/>
        <v>209.27884387567212</v>
      </c>
      <c r="F419" s="9">
        <f t="shared" si="63"/>
        <v>2.1156124330190096E-2</v>
      </c>
      <c r="G419" s="20"/>
      <c r="H419" s="20"/>
      <c r="I419" s="20"/>
      <c r="J419" s="20"/>
      <c r="K419" s="20"/>
      <c r="L419" s="20"/>
      <c r="M419" s="20"/>
      <c r="Q419" s="52">
        <f t="shared" si="55"/>
        <v>499.29999999999075</v>
      </c>
      <c r="R419" s="29">
        <f t="shared" si="60"/>
        <v>7.3142426908016205</v>
      </c>
      <c r="S419" s="29">
        <f t="shared" si="61"/>
        <v>497.38162149637856</v>
      </c>
      <c r="T419" s="75">
        <f t="shared" si="62"/>
        <v>1.918378503612189</v>
      </c>
    </row>
    <row r="420" spans="2:20" x14ac:dyDescent="0.2">
      <c r="B420" s="62">
        <f t="shared" si="56"/>
        <v>209.20000000000232</v>
      </c>
      <c r="C420" s="62">
        <f t="shared" si="57"/>
        <v>44.455970534836524</v>
      </c>
      <c r="D420" s="62">
        <f t="shared" si="58"/>
        <v>725.58839504371281</v>
      </c>
      <c r="E420" s="63">
        <f t="shared" si="59"/>
        <v>209.17873131869231</v>
      </c>
      <c r="F420" s="9">
        <f t="shared" si="63"/>
        <v>2.1268681310004922E-2</v>
      </c>
      <c r="G420" s="20"/>
      <c r="H420" s="20"/>
      <c r="I420" s="20"/>
      <c r="J420" s="20"/>
      <c r="K420" s="20"/>
      <c r="L420" s="20"/>
      <c r="M420" s="20"/>
      <c r="Q420" s="52">
        <f t="shared" si="55"/>
        <v>499.19999999999072</v>
      </c>
      <c r="R420" s="29">
        <f t="shared" si="60"/>
        <v>7.2833250463008881</v>
      </c>
      <c r="S420" s="29">
        <f t="shared" si="61"/>
        <v>497.27498529041975</v>
      </c>
      <c r="T420" s="75">
        <f t="shared" si="62"/>
        <v>1.9250147095709735</v>
      </c>
    </row>
    <row r="421" spans="2:20" x14ac:dyDescent="0.2">
      <c r="B421" s="62">
        <f t="shared" si="56"/>
        <v>209.10000000000232</v>
      </c>
      <c r="C421" s="62">
        <f t="shared" si="57"/>
        <v>44.311636045007617</v>
      </c>
      <c r="D421" s="62">
        <f t="shared" si="58"/>
        <v>721.15755276169511</v>
      </c>
      <c r="E421" s="63">
        <f t="shared" si="59"/>
        <v>209.07862932794606</v>
      </c>
      <c r="F421" s="9">
        <f t="shared" si="63"/>
        <v>2.1370672056264084E-2</v>
      </c>
      <c r="G421" s="20"/>
      <c r="H421" s="20"/>
      <c r="I421" s="20"/>
      <c r="J421" s="20"/>
      <c r="K421" s="20"/>
      <c r="L421" s="20"/>
      <c r="M421" s="20"/>
      <c r="Q421" s="52">
        <f t="shared" si="55"/>
        <v>499.0999999999907</v>
      </c>
      <c r="R421" s="29">
        <f t="shared" si="60"/>
        <v>7.2526498734951019</v>
      </c>
      <c r="S421" s="29">
        <f t="shared" si="61"/>
        <v>497.16899532325954</v>
      </c>
      <c r="T421" s="75">
        <f t="shared" si="62"/>
        <v>1.9310046767311633</v>
      </c>
    </row>
    <row r="422" spans="2:20" x14ac:dyDescent="0.2">
      <c r="B422" s="62">
        <f t="shared" si="56"/>
        <v>209.00000000000233</v>
      </c>
      <c r="C422" s="62">
        <f t="shared" si="57"/>
        <v>44.168004568797187</v>
      </c>
      <c r="D422" s="62">
        <f t="shared" si="58"/>
        <v>716.74110949525493</v>
      </c>
      <c r="E422" s="63">
        <f t="shared" si="59"/>
        <v>208.9785379965175</v>
      </c>
      <c r="F422" s="9">
        <f t="shared" si="63"/>
        <v>2.1462003484828074E-2</v>
      </c>
      <c r="G422" s="20"/>
      <c r="H422" s="20"/>
      <c r="I422" s="20"/>
      <c r="J422" s="20"/>
      <c r="K422" s="20"/>
      <c r="L422" s="20"/>
      <c r="M422" s="20"/>
      <c r="Q422" s="52">
        <f t="shared" si="55"/>
        <v>498.99999999999068</v>
      </c>
      <c r="R422" s="29">
        <f t="shared" si="60"/>
        <v>7.2222176492214203</v>
      </c>
      <c r="S422" s="29">
        <f t="shared" si="61"/>
        <v>497.06365817239964</v>
      </c>
      <c r="T422" s="75">
        <f t="shared" si="62"/>
        <v>1.9363418275910362</v>
      </c>
    </row>
    <row r="423" spans="2:20" x14ac:dyDescent="0.2">
      <c r="B423" s="62">
        <f t="shared" si="56"/>
        <v>208.90000000000234</v>
      </c>
      <c r="C423" s="62">
        <f t="shared" si="57"/>
        <v>44.025074333665543</v>
      </c>
      <c r="D423" s="62">
        <f t="shared" si="58"/>
        <v>712.33899514234508</v>
      </c>
      <c r="E423" s="63">
        <f t="shared" si="59"/>
        <v>208.87845741295078</v>
      </c>
      <c r="F423" s="9">
        <f t="shared" si="63"/>
        <v>2.1542587051555984E-2</v>
      </c>
      <c r="G423" s="20"/>
      <c r="H423" s="20"/>
      <c r="I423" s="20"/>
      <c r="J423" s="20"/>
      <c r="K423" s="20"/>
      <c r="L423" s="20"/>
      <c r="M423" s="20"/>
      <c r="Q423" s="52">
        <f t="shared" si="55"/>
        <v>498.89999999999065</v>
      </c>
      <c r="R423" s="29">
        <f t="shared" si="60"/>
        <v>7.1920274198055267</v>
      </c>
      <c r="S423" s="29">
        <f t="shared" si="61"/>
        <v>496.95897541384062</v>
      </c>
      <c r="T423" s="75">
        <f t="shared" si="62"/>
        <v>1.9410245861500357</v>
      </c>
    </row>
    <row r="424" spans="2:20" x14ac:dyDescent="0.2">
      <c r="B424" s="62">
        <f t="shared" si="56"/>
        <v>208.80000000000234</v>
      </c>
      <c r="C424" s="62">
        <f t="shared" si="57"/>
        <v>43.882843559389585</v>
      </c>
      <c r="D424" s="62">
        <f t="shared" si="58"/>
        <v>707.95113976180437</v>
      </c>
      <c r="E424" s="63">
        <f t="shared" si="59"/>
        <v>208.77838766138959</v>
      </c>
      <c r="F424" s="9">
        <f t="shared" si="63"/>
        <v>2.1612338612754911E-2</v>
      </c>
      <c r="G424" s="20"/>
      <c r="H424" s="20"/>
      <c r="I424" s="20"/>
      <c r="J424" s="20"/>
      <c r="K424" s="20"/>
      <c r="L424" s="20"/>
      <c r="M424" s="20"/>
      <c r="Q424" s="52">
        <f t="shared" si="55"/>
        <v>498.79999999999063</v>
      </c>
      <c r="R424" s="29">
        <f t="shared" si="60"/>
        <v>7.1620796620845795</v>
      </c>
      <c r="S424" s="29">
        <f t="shared" si="61"/>
        <v>496.85495352503352</v>
      </c>
      <c r="T424" s="75">
        <f t="shared" si="62"/>
        <v>1.9450464749571097</v>
      </c>
    </row>
    <row r="425" spans="2:20" x14ac:dyDescent="0.2">
      <c r="B425" s="62">
        <f t="shared" si="56"/>
        <v>208.70000000000235</v>
      </c>
      <c r="C425" s="62">
        <f t="shared" si="57"/>
        <v>43.741310456200154</v>
      </c>
      <c r="D425" s="62">
        <f t="shared" si="58"/>
        <v>703.57747357452172</v>
      </c>
      <c r="E425" s="63">
        <f t="shared" si="59"/>
        <v>208.67832882153996</v>
      </c>
      <c r="F425" s="9">
        <f t="shared" si="63"/>
        <v>2.1671178462383978E-2</v>
      </c>
      <c r="G425" s="20"/>
      <c r="H425" s="20"/>
      <c r="I425" s="20"/>
      <c r="J425" s="20"/>
      <c r="K425" s="20"/>
      <c r="L425" s="20"/>
      <c r="M425" s="20"/>
      <c r="Q425" s="52">
        <f t="shared" si="55"/>
        <v>498.69999999999061</v>
      </c>
      <c r="R425" s="29">
        <f t="shared" si="60"/>
        <v>7.1323717534542084</v>
      </c>
      <c r="S425" s="29">
        <f t="shared" si="61"/>
        <v>496.7515881527662</v>
      </c>
      <c r="T425" s="75">
        <f t="shared" si="62"/>
        <v>1.9484118472244063</v>
      </c>
    </row>
    <row r="426" spans="2:20" x14ac:dyDescent="0.2">
      <c r="B426" s="62">
        <f t="shared" si="56"/>
        <v>208.60000000000235</v>
      </c>
      <c r="C426" s="62">
        <f t="shared" si="57"/>
        <v>43.600473227576003</v>
      </c>
      <c r="D426" s="62">
        <f t="shared" si="58"/>
        <v>699.21792695714976</v>
      </c>
      <c r="E426" s="63">
        <f t="shared" si="59"/>
        <v>208.57828096846339</v>
      </c>
      <c r="F426" s="9">
        <f t="shared" si="63"/>
        <v>2.1719031538964373E-2</v>
      </c>
      <c r="G426" s="20"/>
      <c r="H426" s="20"/>
      <c r="I426" s="20"/>
      <c r="J426" s="20"/>
      <c r="K426" s="20"/>
      <c r="L426" s="20"/>
      <c r="M426" s="20"/>
      <c r="Q426" s="52">
        <f t="shared" si="55"/>
        <v>498.59999999999059</v>
      </c>
      <c r="R426" s="29">
        <f t="shared" si="60"/>
        <v>7.1029046475887299</v>
      </c>
      <c r="S426" s="29">
        <f t="shared" si="61"/>
        <v>496.64888730827954</v>
      </c>
      <c r="T426" s="75">
        <f t="shared" si="62"/>
        <v>1.951112691711046</v>
      </c>
    </row>
    <row r="427" spans="2:20" x14ac:dyDescent="0.2">
      <c r="B427" s="62">
        <f t="shared" si="56"/>
        <v>208.50000000000236</v>
      </c>
      <c r="C427" s="62">
        <f t="shared" si="57"/>
        <v>43.460330066518509</v>
      </c>
      <c r="D427" s="62">
        <f t="shared" si="58"/>
        <v>694.8724304549105</v>
      </c>
      <c r="E427" s="63">
        <f t="shared" si="59"/>
        <v>208.4782441728081</v>
      </c>
      <c r="F427" s="9">
        <f t="shared" si="63"/>
        <v>2.1755827194255062E-2</v>
      </c>
      <c r="G427" s="20"/>
      <c r="H427" s="20"/>
      <c r="I427" s="20"/>
      <c r="J427" s="20"/>
      <c r="K427" s="20"/>
      <c r="L427" s="20"/>
      <c r="M427" s="20"/>
      <c r="Q427" s="52">
        <f t="shared" si="55"/>
        <v>498.49999999999056</v>
      </c>
      <c r="R427" s="29">
        <f t="shared" si="60"/>
        <v>7.0736769139766693</v>
      </c>
      <c r="S427" s="29">
        <f t="shared" si="61"/>
        <v>496.54685064652011</v>
      </c>
      <c r="T427" s="75">
        <f t="shared" si="62"/>
        <v>1.9531493534704509</v>
      </c>
    </row>
    <row r="428" spans="2:20" x14ac:dyDescent="0.2">
      <c r="B428" s="62">
        <f t="shared" si="56"/>
        <v>208.40000000000236</v>
      </c>
      <c r="C428" s="62">
        <f t="shared" si="57"/>
        <v>43.320879158345633</v>
      </c>
      <c r="D428" s="62">
        <f t="shared" si="58"/>
        <v>690.54091476669419</v>
      </c>
      <c r="E428" s="63">
        <f t="shared" si="59"/>
        <v>208.37821850040604</v>
      </c>
      <c r="F428" s="9">
        <f t="shared" si="63"/>
        <v>2.1781499596329468E-2</v>
      </c>
      <c r="G428" s="20"/>
      <c r="H428" s="20"/>
      <c r="I428" s="20"/>
      <c r="J428" s="20"/>
      <c r="K428" s="20"/>
      <c r="L428" s="20"/>
      <c r="M428" s="20"/>
      <c r="Q428" s="52">
        <f t="shared" si="55"/>
        <v>498.39999999999054</v>
      </c>
      <c r="R428" s="29">
        <f t="shared" si="60"/>
        <v>7.0446873605251312</v>
      </c>
      <c r="S428" s="29">
        <f t="shared" si="61"/>
        <v>496.44547857552834</v>
      </c>
      <c r="T428" s="75">
        <f t="shared" si="62"/>
        <v>1.9545214244622002</v>
      </c>
    </row>
    <row r="429" spans="2:20" x14ac:dyDescent="0.2">
      <c r="B429" s="62">
        <f t="shared" si="56"/>
        <v>208.30000000000237</v>
      </c>
      <c r="C429" s="62">
        <f t="shared" si="57"/>
        <v>43.182118680924759</v>
      </c>
      <c r="D429" s="62">
        <f t="shared" si="58"/>
        <v>686.22331076368573</v>
      </c>
      <c r="E429" s="63">
        <f t="shared" si="59"/>
        <v>208.27820401264222</v>
      </c>
      <c r="F429" s="9">
        <f t="shared" si="63"/>
        <v>2.1795987360150093E-2</v>
      </c>
      <c r="G429" s="20"/>
      <c r="H429" s="20"/>
      <c r="I429" s="20"/>
      <c r="J429" s="20"/>
      <c r="K429" s="20"/>
      <c r="L429" s="20"/>
      <c r="M429" s="20"/>
      <c r="Q429" s="52">
        <f t="shared" si="55"/>
        <v>498.29999999999052</v>
      </c>
      <c r="R429" s="29">
        <f t="shared" si="60"/>
        <v>7.0159364640712738</v>
      </c>
      <c r="S429" s="29">
        <f t="shared" si="61"/>
        <v>496.34477727845939</v>
      </c>
      <c r="T429" s="75">
        <f t="shared" si="62"/>
        <v>1.9552227215311291</v>
      </c>
    </row>
    <row r="430" spans="2:20" x14ac:dyDescent="0.2">
      <c r="B430" s="62">
        <f t="shared" si="56"/>
        <v>208.20000000000238</v>
      </c>
      <c r="C430" s="62">
        <f t="shared" si="57"/>
        <v>43.044046803275705</v>
      </c>
      <c r="D430" s="62">
        <f t="shared" si="58"/>
        <v>681.91954946887563</v>
      </c>
      <c r="E430" s="63">
        <f t="shared" si="59"/>
        <v>208.1782007659227</v>
      </c>
      <c r="F430" s="9">
        <f t="shared" si="63"/>
        <v>2.1799234079679763E-2</v>
      </c>
      <c r="G430" s="20"/>
      <c r="H430" s="20"/>
      <c r="I430" s="20"/>
      <c r="J430" s="20"/>
      <c r="K430" s="20"/>
      <c r="L430" s="20"/>
      <c r="M430" s="20"/>
      <c r="Q430" s="52">
        <f t="shared" si="55"/>
        <v>498.1999999999905</v>
      </c>
      <c r="R430" s="29">
        <f t="shared" si="60"/>
        <v>6.9874225556850433</v>
      </c>
      <c r="S430" s="29">
        <f t="shared" si="61"/>
        <v>496.244745367669</v>
      </c>
      <c r="T430" s="75">
        <f t="shared" si="62"/>
        <v>1.9552546323214983</v>
      </c>
    </row>
    <row r="431" spans="2:20" x14ac:dyDescent="0.2">
      <c r="B431" s="62">
        <f t="shared" si="56"/>
        <v>208.10000000000238</v>
      </c>
      <c r="C431" s="62">
        <f t="shared" si="57"/>
        <v>42.906661685803556</v>
      </c>
      <c r="D431" s="62">
        <f t="shared" si="58"/>
        <v>677.62956208406831</v>
      </c>
      <c r="E431" s="63">
        <f t="shared" si="59"/>
        <v>208.07820881224328</v>
      </c>
      <c r="F431" s="9">
        <f t="shared" si="63"/>
        <v>2.1791187759106379E-2</v>
      </c>
      <c r="G431" s="20"/>
      <c r="H431" s="20"/>
      <c r="I431" s="20"/>
      <c r="J431" s="20"/>
      <c r="K431" s="20"/>
      <c r="L431" s="20"/>
      <c r="M431" s="20"/>
      <c r="Q431" s="52">
        <f t="shared" si="55"/>
        <v>498.09999999999047</v>
      </c>
      <c r="R431" s="29">
        <f t="shared" si="60"/>
        <v>6.9591446816921234</v>
      </c>
      <c r="S431" s="29">
        <f t="shared" si="61"/>
        <v>496.14538388573146</v>
      </c>
      <c r="T431" s="75">
        <f t="shared" si="62"/>
        <v>1.9546161142590108</v>
      </c>
    </row>
    <row r="432" spans="2:20" x14ac:dyDescent="0.2">
      <c r="B432" s="62">
        <f t="shared" si="56"/>
        <v>208.00000000000239</v>
      </c>
      <c r="C432" s="62">
        <f t="shared" si="57"/>
        <v>42.769961481928476</v>
      </c>
      <c r="D432" s="62">
        <f t="shared" si="58"/>
        <v>673.3532799675304</v>
      </c>
      <c r="E432" s="63">
        <f t="shared" si="59"/>
        <v>207.978228198615</v>
      </c>
      <c r="F432" s="9">
        <f t="shared" si="63"/>
        <v>2.1771801387387768E-2</v>
      </c>
      <c r="G432" s="20"/>
      <c r="H432" s="20"/>
      <c r="I432" s="20"/>
      <c r="J432" s="20"/>
      <c r="K432" s="20"/>
      <c r="L432" s="20"/>
      <c r="M432" s="20"/>
      <c r="Q432" s="52">
        <f t="shared" si="55"/>
        <v>497.99999999999045</v>
      </c>
      <c r="R432" s="29">
        <f t="shared" si="60"/>
        <v>6.9311021268367767</v>
      </c>
      <c r="S432" s="29">
        <f t="shared" si="61"/>
        <v>496.04669464657843</v>
      </c>
      <c r="T432" s="75">
        <f t="shared" si="62"/>
        <v>1.9533053534120199</v>
      </c>
    </row>
    <row r="433" spans="2:20" x14ac:dyDescent="0.2">
      <c r="B433" s="62">
        <f t="shared" si="56"/>
        <v>207.90000000000239</v>
      </c>
      <c r="C433" s="62">
        <f t="shared" si="57"/>
        <v>42.633944337852881</v>
      </c>
      <c r="D433" s="62">
        <f t="shared" si="58"/>
        <v>669.09063464027713</v>
      </c>
      <c r="E433" s="63">
        <f t="shared" si="59"/>
        <v>207.87825896715373</v>
      </c>
      <c r="F433" s="9">
        <f t="shared" si="63"/>
        <v>2.1741032848666464E-2</v>
      </c>
      <c r="G433" s="20"/>
      <c r="H433" s="20"/>
      <c r="I433" s="20"/>
      <c r="J433" s="20"/>
      <c r="K433" s="20"/>
      <c r="L433" s="20"/>
      <c r="M433" s="20"/>
      <c r="Q433" s="52">
        <f t="shared" si="55"/>
        <v>497.89999999999043</v>
      </c>
      <c r="R433" s="29">
        <f t="shared" si="60"/>
        <v>6.9032934606075287</v>
      </c>
      <c r="S433" s="29">
        <f t="shared" si="61"/>
        <v>495.94867687846931</v>
      </c>
      <c r="T433" s="75">
        <f t="shared" si="62"/>
        <v>1.9513231215211135</v>
      </c>
    </row>
    <row r="434" spans="2:20" x14ac:dyDescent="0.2">
      <c r="B434" s="62">
        <f t="shared" si="56"/>
        <v>207.8000000000024</v>
      </c>
      <c r="C434" s="62">
        <f t="shared" si="57"/>
        <v>42.498608390465961</v>
      </c>
      <c r="D434" s="62">
        <f t="shared" si="58"/>
        <v>664.84155780213769</v>
      </c>
      <c r="E434" s="63">
        <f t="shared" si="59"/>
        <v>207.77830115540337</v>
      </c>
      <c r="F434" s="9">
        <f t="shared" si="63"/>
        <v>2.1698844599029599E-2</v>
      </c>
      <c r="G434" s="20"/>
      <c r="H434" s="20"/>
      <c r="I434" s="20"/>
      <c r="J434" s="20"/>
      <c r="K434" s="20"/>
      <c r="L434" s="20"/>
      <c r="M434" s="20"/>
      <c r="Q434" s="52">
        <f t="shared" si="55"/>
        <v>497.7999999999904</v>
      </c>
      <c r="R434" s="29">
        <f t="shared" si="60"/>
        <v>6.8757184445858002</v>
      </c>
      <c r="S434" s="29">
        <f t="shared" si="61"/>
        <v>495.85133394347088</v>
      </c>
      <c r="T434" s="75">
        <f t="shared" si="62"/>
        <v>1.948666056519528</v>
      </c>
    </row>
    <row r="435" spans="2:20" x14ac:dyDescent="0.2">
      <c r="B435" s="62">
        <f t="shared" si="56"/>
        <v>207.7000000000024</v>
      </c>
      <c r="C435" s="62">
        <f t="shared" si="57"/>
        <v>42.363951772000291</v>
      </c>
      <c r="D435" s="62">
        <f t="shared" si="58"/>
        <v>660.60598130497965</v>
      </c>
      <c r="E435" s="63">
        <f t="shared" si="59"/>
        <v>207.67835479565494</v>
      </c>
      <c r="F435" s="9">
        <f t="shared" si="63"/>
        <v>2.1645204347464642E-2</v>
      </c>
      <c r="G435" s="20"/>
      <c r="H435" s="20"/>
      <c r="I435" s="20"/>
      <c r="J435" s="20"/>
      <c r="K435" s="20"/>
      <c r="L435" s="20"/>
      <c r="M435" s="20"/>
      <c r="Q435" s="52">
        <f t="shared" ref="Q435:Q498" si="64">Q434-0.1</f>
        <v>497.69999999999038</v>
      </c>
      <c r="R435" s="29">
        <f t="shared" si="60"/>
        <v>6.8483758866786957</v>
      </c>
      <c r="S435" s="29">
        <f t="shared" si="61"/>
        <v>495.75466577796055</v>
      </c>
      <c r="T435" s="75">
        <f t="shared" si="62"/>
        <v>1.9453342220298282</v>
      </c>
    </row>
    <row r="436" spans="2:20" x14ac:dyDescent="0.2">
      <c r="B436" s="62">
        <f t="shared" si="56"/>
        <v>207.60000000000241</v>
      </c>
      <c r="C436" s="62">
        <f t="shared" si="57"/>
        <v>42.229972603512579</v>
      </c>
      <c r="D436" s="62">
        <f t="shared" si="58"/>
        <v>656.38383718227851</v>
      </c>
      <c r="E436" s="63">
        <f t="shared" si="59"/>
        <v>207.57841991559022</v>
      </c>
      <c r="F436" s="9">
        <f t="shared" si="63"/>
        <v>2.1580084412192946E-2</v>
      </c>
      <c r="G436" s="20"/>
      <c r="H436" s="20"/>
      <c r="I436" s="20"/>
      <c r="J436" s="20"/>
      <c r="K436" s="20"/>
      <c r="L436" s="20"/>
      <c r="M436" s="20"/>
      <c r="Q436" s="52">
        <f t="shared" si="64"/>
        <v>497.59999999999036</v>
      </c>
      <c r="R436" s="29">
        <f t="shared" si="60"/>
        <v>6.8212636411190033</v>
      </c>
      <c r="S436" s="29">
        <f t="shared" si="61"/>
        <v>495.65866886773978</v>
      </c>
      <c r="T436" s="75">
        <f t="shared" si="62"/>
        <v>1.941331132250582</v>
      </c>
    </row>
    <row r="437" spans="2:20" x14ac:dyDescent="0.2">
      <c r="B437" s="62">
        <f t="shared" si="56"/>
        <v>207.50000000000242</v>
      </c>
      <c r="C437" s="62">
        <f t="shared" si="57"/>
        <v>42.096669000937254</v>
      </c>
      <c r="D437" s="62">
        <f t="shared" si="58"/>
        <v>652.17505763142253</v>
      </c>
      <c r="E437" s="63">
        <f t="shared" si="59"/>
        <v>207.47849653781554</v>
      </c>
      <c r="F437" s="9">
        <f t="shared" si="63"/>
        <v>2.1503462186871047E-2</v>
      </c>
      <c r="G437" s="20"/>
      <c r="H437" s="20"/>
      <c r="I437" s="20"/>
      <c r="J437" s="20"/>
      <c r="K437" s="20"/>
      <c r="L437" s="20"/>
      <c r="M437" s="20"/>
      <c r="Q437" s="52">
        <f t="shared" si="64"/>
        <v>497.49999999999034</v>
      </c>
      <c r="R437" s="29">
        <f t="shared" si="60"/>
        <v>6.7943805158138275</v>
      </c>
      <c r="S437" s="29">
        <f t="shared" si="61"/>
        <v>495.56334299227973</v>
      </c>
      <c r="T437" s="75">
        <f t="shared" si="62"/>
        <v>1.9366570077106076</v>
      </c>
    </row>
    <row r="438" spans="2:20" x14ac:dyDescent="0.2">
      <c r="B438" s="62">
        <f t="shared" si="56"/>
        <v>207.40000000000242</v>
      </c>
      <c r="C438" s="62">
        <f t="shared" si="57"/>
        <v>41.964039074853645</v>
      </c>
      <c r="D438" s="62">
        <f t="shared" si="58"/>
        <v>647.97957501650671</v>
      </c>
      <c r="E438" s="63">
        <f t="shared" si="59"/>
        <v>207.37858467987752</v>
      </c>
      <c r="F438" s="9">
        <f t="shared" si="63"/>
        <v>2.1415320124901882E-2</v>
      </c>
      <c r="G438" s="20"/>
      <c r="H438" s="20"/>
      <c r="I438" s="20"/>
      <c r="J438" s="20"/>
      <c r="K438" s="20"/>
      <c r="L438" s="20"/>
      <c r="M438" s="20"/>
      <c r="Q438" s="52">
        <f t="shared" si="64"/>
        <v>497.39999999999031</v>
      </c>
      <c r="R438" s="29">
        <f t="shared" si="60"/>
        <v>6.7677265107631683</v>
      </c>
      <c r="S438" s="29">
        <f t="shared" si="61"/>
        <v>495.46869209768511</v>
      </c>
      <c r="T438" s="75">
        <f t="shared" si="62"/>
        <v>1.9313079023052069</v>
      </c>
    </row>
    <row r="439" spans="2:20" x14ac:dyDescent="0.2">
      <c r="B439" s="62">
        <f t="shared" si="56"/>
        <v>207.30000000000243</v>
      </c>
      <c r="C439" s="62">
        <f t="shared" si="57"/>
        <v>41.832080924432375</v>
      </c>
      <c r="D439" s="62">
        <f t="shared" si="58"/>
        <v>643.7973218767147</v>
      </c>
      <c r="E439" s="63">
        <f t="shared" si="59"/>
        <v>207.27868435441417</v>
      </c>
      <c r="F439" s="9">
        <f t="shared" si="63"/>
        <v>2.1315645588259713E-2</v>
      </c>
      <c r="G439" s="20"/>
      <c r="H439" s="20"/>
      <c r="I439" s="20"/>
      <c r="J439" s="20"/>
      <c r="K439" s="20"/>
      <c r="L439" s="20"/>
      <c r="M439" s="20"/>
      <c r="Q439" s="52">
        <f t="shared" si="64"/>
        <v>497.29999999999029</v>
      </c>
      <c r="R439" s="29">
        <f t="shared" si="60"/>
        <v>6.7412987649440765</v>
      </c>
      <c r="S439" s="29">
        <f t="shared" si="61"/>
        <v>495.37470990367751</v>
      </c>
      <c r="T439" s="75">
        <f t="shared" si="62"/>
        <v>1.9252900963127786</v>
      </c>
    </row>
    <row r="440" spans="2:20" x14ac:dyDescent="0.2">
      <c r="B440" s="62">
        <f t="shared" si="56"/>
        <v>207.20000000000243</v>
      </c>
      <c r="C440" s="62">
        <f t="shared" si="57"/>
        <v>41.700792645933689</v>
      </c>
      <c r="D440" s="62">
        <f t="shared" si="58"/>
        <v>639.62823091677274</v>
      </c>
      <c r="E440" s="63">
        <f t="shared" si="59"/>
        <v>207.17879556888093</v>
      </c>
      <c r="F440" s="9">
        <f t="shared" si="63"/>
        <v>2.1204431121503831E-2</v>
      </c>
      <c r="G440" s="20"/>
      <c r="H440" s="20"/>
      <c r="I440" s="20"/>
      <c r="J440" s="20"/>
      <c r="K440" s="20"/>
      <c r="L440" s="20"/>
      <c r="M440" s="20"/>
      <c r="Q440" s="52">
        <f t="shared" si="64"/>
        <v>497.19999999999027</v>
      </c>
      <c r="R440" s="29">
        <f t="shared" si="60"/>
        <v>6.7150968015193939</v>
      </c>
      <c r="S440" s="29">
        <f t="shared" si="61"/>
        <v>495.28139852446498</v>
      </c>
      <c r="T440" s="75">
        <f t="shared" si="62"/>
        <v>1.9186014755252927</v>
      </c>
    </row>
    <row r="441" spans="2:20" x14ac:dyDescent="0.2">
      <c r="B441" s="62">
        <f t="shared" si="56"/>
        <v>207.10000000000244</v>
      </c>
      <c r="C441" s="62">
        <f t="shared" si="57"/>
        <v>41.570172326537431</v>
      </c>
      <c r="D441" s="62">
        <f t="shared" si="58"/>
        <v>635.47223502208362</v>
      </c>
      <c r="E441" s="63">
        <f t="shared" si="59"/>
        <v>207.07891832586711</v>
      </c>
      <c r="F441" s="9">
        <f t="shared" si="63"/>
        <v>2.1081674135331241E-2</v>
      </c>
      <c r="G441" s="20"/>
      <c r="H441" s="20"/>
      <c r="I441" s="20"/>
      <c r="J441" s="20"/>
      <c r="K441" s="20"/>
      <c r="L441" s="20"/>
      <c r="M441" s="20"/>
      <c r="Q441" s="52">
        <f t="shared" si="64"/>
        <v>497.09999999999025</v>
      </c>
      <c r="R441" s="29">
        <f t="shared" si="60"/>
        <v>6.6891201436519623</v>
      </c>
      <c r="S441" s="29">
        <f t="shared" si="61"/>
        <v>495.18876002104662</v>
      </c>
      <c r="T441" s="75">
        <f t="shared" si="62"/>
        <v>1.9112399789436267</v>
      </c>
    </row>
    <row r="442" spans="2:20" x14ac:dyDescent="0.2">
      <c r="B442" s="62">
        <f t="shared" si="56"/>
        <v>207.00000000000244</v>
      </c>
      <c r="C442" s="62">
        <f t="shared" si="57"/>
        <v>41.440218048650422</v>
      </c>
      <c r="D442" s="62">
        <f t="shared" si="58"/>
        <v>631.32926723753917</v>
      </c>
      <c r="E442" s="63">
        <f t="shared" si="59"/>
        <v>206.97905262254295</v>
      </c>
      <c r="F442" s="9">
        <f t="shared" si="63"/>
        <v>2.09473774594926E-2</v>
      </c>
      <c r="G442" s="20"/>
      <c r="H442" s="20"/>
      <c r="I442" s="20"/>
      <c r="J442" s="20"/>
      <c r="K442" s="20"/>
      <c r="L442" s="20"/>
      <c r="M442" s="20"/>
      <c r="Q442" s="52">
        <f t="shared" si="64"/>
        <v>496.99999999999022</v>
      </c>
      <c r="R442" s="29">
        <f t="shared" si="60"/>
        <v>6.6633652150630951</v>
      </c>
      <c r="S442" s="29">
        <f t="shared" si="61"/>
        <v>495.09678532535446</v>
      </c>
      <c r="T442" s="75">
        <f t="shared" si="62"/>
        <v>1.9032146746357625</v>
      </c>
    </row>
    <row r="443" spans="2:20" x14ac:dyDescent="0.2">
      <c r="B443" s="62">
        <f t="shared" si="56"/>
        <v>206.90000000000245</v>
      </c>
      <c r="C443" s="62">
        <f t="shared" si="57"/>
        <v>41.310927886763238</v>
      </c>
      <c r="D443" s="62">
        <f t="shared" si="58"/>
        <v>627.19926079150173</v>
      </c>
      <c r="E443" s="63">
        <f t="shared" si="59"/>
        <v>206.87919845119239</v>
      </c>
      <c r="F443" s="9">
        <f t="shared" si="63"/>
        <v>2.0801548810055692E-2</v>
      </c>
      <c r="G443" s="20"/>
      <c r="H443" s="20"/>
      <c r="I443" s="20"/>
      <c r="J443" s="20"/>
      <c r="K443" s="20"/>
      <c r="L443" s="20"/>
      <c r="M443" s="20"/>
      <c r="Q443" s="52">
        <f t="shared" si="64"/>
        <v>496.8999999999902</v>
      </c>
      <c r="R443" s="29">
        <f t="shared" si="60"/>
        <v>6.6378317773342133</v>
      </c>
      <c r="S443" s="29">
        <f t="shared" si="61"/>
        <v>495.0054772010044</v>
      </c>
      <c r="T443" s="75">
        <f t="shared" si="62"/>
        <v>1.894522798985804</v>
      </c>
    </row>
    <row r="444" spans="2:20" x14ac:dyDescent="0.2">
      <c r="B444" s="62">
        <f t="shared" si="56"/>
        <v>206.80000000000246</v>
      </c>
      <c r="C444" s="62">
        <f t="shared" si="57"/>
        <v>41.18229990931286</v>
      </c>
      <c r="D444" s="62">
        <f t="shared" si="58"/>
        <v>623.08214908462833</v>
      </c>
      <c r="E444" s="63">
        <f t="shared" si="59"/>
        <v>206.77935579890294</v>
      </c>
      <c r="F444" s="9">
        <f t="shared" si="63"/>
        <v>2.0644201099514703E-2</v>
      </c>
      <c r="G444" s="20"/>
      <c r="H444" s="20"/>
      <c r="I444" s="20"/>
      <c r="J444" s="20"/>
      <c r="K444" s="20"/>
      <c r="L444" s="20"/>
      <c r="M444" s="20"/>
      <c r="Q444" s="52">
        <f t="shared" si="64"/>
        <v>496.79999999999018</v>
      </c>
      <c r="R444" s="29">
        <f t="shared" si="60"/>
        <v>6.6125188767910004</v>
      </c>
      <c r="S444" s="29">
        <f t="shared" si="61"/>
        <v>494.91483580200332</v>
      </c>
      <c r="T444" s="75">
        <f t="shared" si="62"/>
        <v>1.8851641979868532</v>
      </c>
    </row>
    <row r="445" spans="2:20" x14ac:dyDescent="0.2">
      <c r="B445" s="62">
        <f t="shared" si="56"/>
        <v>206.70000000000246</v>
      </c>
      <c r="C445" s="62">
        <f t="shared" si="57"/>
        <v>41.054332178682671</v>
      </c>
      <c r="D445" s="62">
        <f t="shared" si="58"/>
        <v>618.97786569080199</v>
      </c>
      <c r="E445" s="63">
        <f t="shared" si="59"/>
        <v>206.67952464754683</v>
      </c>
      <c r="F445" s="9">
        <f t="shared" si="63"/>
        <v>2.0475352455633811E-2</v>
      </c>
      <c r="G445" s="20"/>
      <c r="H445" s="20"/>
      <c r="I445" s="20"/>
      <c r="J445" s="20"/>
      <c r="K445" s="20"/>
      <c r="L445" s="20"/>
      <c r="M445" s="20"/>
      <c r="Q445" s="52">
        <f t="shared" si="64"/>
        <v>496.69999999999015</v>
      </c>
      <c r="R445" s="29">
        <f t="shared" si="60"/>
        <v>6.5874224603176117</v>
      </c>
      <c r="S445" s="29">
        <f t="shared" si="61"/>
        <v>494.82485010162458</v>
      </c>
      <c r="T445" s="75">
        <f t="shared" si="62"/>
        <v>1.8751498983655779</v>
      </c>
    </row>
    <row r="446" spans="2:20" x14ac:dyDescent="0.2">
      <c r="B446" s="62">
        <f t="shared" si="56"/>
        <v>206.60000000000247</v>
      </c>
      <c r="C446" s="62">
        <f t="shared" si="57"/>
        <v>40.927022750503966</v>
      </c>
      <c r="D446" s="62">
        <f t="shared" si="58"/>
        <v>614.88634435620042</v>
      </c>
      <c r="E446" s="63">
        <f t="shared" si="59"/>
        <v>206.57970497371764</v>
      </c>
      <c r="F446" s="9">
        <f t="shared" si="63"/>
        <v>2.02950262848276E-2</v>
      </c>
      <c r="G446" s="20"/>
      <c r="H446" s="20"/>
      <c r="I446" s="20"/>
      <c r="J446" s="20"/>
      <c r="K446" s="20"/>
      <c r="L446" s="20"/>
      <c r="M446" s="20"/>
      <c r="Q446" s="52">
        <f t="shared" si="64"/>
        <v>496.59999999999013</v>
      </c>
      <c r="R446" s="29">
        <f t="shared" si="60"/>
        <v>6.5625446736812592</v>
      </c>
      <c r="S446" s="29">
        <f t="shared" si="61"/>
        <v>494.73553122604881</v>
      </c>
      <c r="T446" s="75">
        <f t="shared" si="62"/>
        <v>1.8644687739413257</v>
      </c>
    </row>
    <row r="447" spans="2:20" x14ac:dyDescent="0.2">
      <c r="B447" s="62">
        <f t="shared" si="56"/>
        <v>206.50000000000247</v>
      </c>
      <c r="C447" s="62">
        <f t="shared" si="57"/>
        <v>40.800369676682749</v>
      </c>
      <c r="D447" s="62">
        <f t="shared" si="58"/>
        <v>610.80751900651376</v>
      </c>
      <c r="E447" s="63">
        <f t="shared" si="59"/>
        <v>206.47989674886759</v>
      </c>
      <c r="F447" s="9">
        <f t="shared" si="63"/>
        <v>2.0103251134884204E-2</v>
      </c>
      <c r="G447" s="20"/>
      <c r="H447" s="20"/>
      <c r="I447" s="20"/>
      <c r="J447" s="20"/>
      <c r="K447" s="20"/>
      <c r="L447" s="20"/>
      <c r="M447" s="20"/>
      <c r="Q447" s="52">
        <f t="shared" si="64"/>
        <v>496.49999999999011</v>
      </c>
      <c r="R447" s="29">
        <f t="shared" si="60"/>
        <v>6.5378800332546234</v>
      </c>
      <c r="S447" s="29">
        <f t="shared" si="61"/>
        <v>494.64686285593228</v>
      </c>
      <c r="T447" s="75">
        <f t="shared" si="62"/>
        <v>1.8531371440578255</v>
      </c>
    </row>
    <row r="448" spans="2:20" x14ac:dyDescent="0.2">
      <c r="B448" s="62">
        <f t="shared" si="56"/>
        <v>206.40000000000248</v>
      </c>
      <c r="C448" s="62">
        <f t="shared" si="57"/>
        <v>40.674371001208783</v>
      </c>
      <c r="D448" s="62">
        <f t="shared" si="58"/>
        <v>606.74132374065812</v>
      </c>
      <c r="E448" s="63">
        <f t="shared" si="59"/>
        <v>206.38009993911635</v>
      </c>
      <c r="F448" s="9">
        <f t="shared" si="63"/>
        <v>1.9900060886129722E-2</v>
      </c>
      <c r="G448" s="20"/>
      <c r="H448" s="20"/>
      <c r="I448" s="20"/>
      <c r="J448" s="20"/>
      <c r="K448" s="20"/>
      <c r="L448" s="20"/>
      <c r="M448" s="20"/>
      <c r="Q448" s="52">
        <f t="shared" si="64"/>
        <v>496.39999999999009</v>
      </c>
      <c r="R448" s="29">
        <f t="shared" si="60"/>
        <v>6.5134294927120209</v>
      </c>
      <c r="S448" s="29">
        <f t="shared" si="61"/>
        <v>494.55885171693757</v>
      </c>
      <c r="T448" s="75">
        <f t="shared" si="62"/>
        <v>1.8411482830525188</v>
      </c>
    </row>
    <row r="449" spans="2:20" x14ac:dyDescent="0.2">
      <c r="B449" s="62">
        <f t="shared" si="56"/>
        <v>206.30000000000248</v>
      </c>
      <c r="C449" s="62">
        <f t="shared" si="57"/>
        <v>40.549024761785404</v>
      </c>
      <c r="D449" s="62">
        <f t="shared" si="58"/>
        <v>602.68769284125301</v>
      </c>
      <c r="E449" s="63">
        <f t="shared" si="59"/>
        <v>206.28031450547175</v>
      </c>
      <c r="F449" s="9">
        <f t="shared" si="63"/>
        <v>1.9685494530733649E-2</v>
      </c>
      <c r="G449" s="20"/>
      <c r="H449" s="20"/>
      <c r="I449" s="20"/>
      <c r="J449" s="20"/>
      <c r="K449" s="20"/>
      <c r="L449" s="20"/>
      <c r="M449" s="20"/>
      <c r="Q449" s="52">
        <f t="shared" si="64"/>
        <v>496.29999999999006</v>
      </c>
      <c r="R449" s="29">
        <f t="shared" si="60"/>
        <v>6.4891892373561859</v>
      </c>
      <c r="S449" s="29">
        <f t="shared" si="61"/>
        <v>494.47148731646621</v>
      </c>
      <c r="T449" s="75">
        <f t="shared" si="62"/>
        <v>1.8285126835238543</v>
      </c>
    </row>
    <row r="450" spans="2:20" x14ac:dyDescent="0.2">
      <c r="B450" s="62">
        <f t="shared" si="56"/>
        <v>206.20000000000249</v>
      </c>
      <c r="C450" s="62">
        <f t="shared" si="57"/>
        <v>40.424328992856317</v>
      </c>
      <c r="D450" s="62">
        <f t="shared" si="58"/>
        <v>598.6465607622813</v>
      </c>
      <c r="E450" s="63">
        <f t="shared" si="59"/>
        <v>206.18054040349162</v>
      </c>
      <c r="F450" s="9">
        <f t="shared" si="63"/>
        <v>1.9459596510870369E-2</v>
      </c>
      <c r="G450" s="20"/>
      <c r="H450" s="20"/>
      <c r="I450" s="20"/>
      <c r="J450" s="20"/>
      <c r="K450" s="20"/>
      <c r="L450" s="20"/>
      <c r="M450" s="20"/>
      <c r="Q450" s="52">
        <f t="shared" si="64"/>
        <v>496.19999999999004</v>
      </c>
      <c r="R450" s="29">
        <f t="shared" si="60"/>
        <v>6.4651585519313812</v>
      </c>
      <c r="S450" s="29">
        <f t="shared" si="61"/>
        <v>494.38477024606038</v>
      </c>
      <c r="T450" s="75">
        <f t="shared" si="62"/>
        <v>1.8152297539296569</v>
      </c>
    </row>
    <row r="451" spans="2:20" x14ac:dyDescent="0.2">
      <c r="B451" s="62">
        <f t="shared" si="56"/>
        <v>206.1000000000025</v>
      </c>
      <c r="C451" s="62">
        <f t="shared" si="57"/>
        <v>40.300281721414649</v>
      </c>
      <c r="D451" s="62">
        <f t="shared" si="58"/>
        <v>594.61786213840242</v>
      </c>
      <c r="E451" s="63">
        <f t="shared" si="59"/>
        <v>206.08077758347804</v>
      </c>
      <c r="F451" s="9">
        <f t="shared" si="63"/>
        <v>1.9222416524456776E-2</v>
      </c>
      <c r="G451" s="20"/>
      <c r="H451" s="20"/>
      <c r="I451" s="20"/>
      <c r="J451" s="20"/>
      <c r="K451" s="20"/>
      <c r="L451" s="20"/>
      <c r="M451" s="20"/>
      <c r="Q451" s="52">
        <f t="shared" si="64"/>
        <v>496.09999999999002</v>
      </c>
      <c r="R451" s="29">
        <f t="shared" si="60"/>
        <v>6.4413364827632904</v>
      </c>
      <c r="S451" s="29">
        <f t="shared" si="61"/>
        <v>494.29870018471394</v>
      </c>
      <c r="T451" s="75">
        <f t="shared" si="62"/>
        <v>1.8012998152760815</v>
      </c>
    </row>
    <row r="452" spans="2:20" x14ac:dyDescent="0.2">
      <c r="B452" s="62">
        <f t="shared" si="56"/>
        <v>206.0000000000025</v>
      </c>
      <c r="C452" s="62">
        <f t="shared" si="57"/>
        <v>40.176880970728234</v>
      </c>
      <c r="D452" s="62">
        <f t="shared" si="58"/>
        <v>590.60153177936445</v>
      </c>
      <c r="E452" s="63">
        <f t="shared" si="59"/>
        <v>205.98102599030597</v>
      </c>
      <c r="F452" s="9">
        <f t="shared" si="63"/>
        <v>1.8974009696535177E-2</v>
      </c>
      <c r="G452" s="20"/>
      <c r="H452" s="20"/>
      <c r="I452" s="20"/>
      <c r="J452" s="20"/>
      <c r="K452" s="20"/>
      <c r="L452" s="20"/>
      <c r="M452" s="20"/>
      <c r="Q452" s="52">
        <f t="shared" si="64"/>
        <v>495.99999999999</v>
      </c>
      <c r="R452" s="29">
        <f t="shared" si="60"/>
        <v>6.4177192151546478</v>
      </c>
      <c r="S452" s="29">
        <f t="shared" si="61"/>
        <v>494.21326640131525</v>
      </c>
      <c r="T452" s="75">
        <f t="shared" si="62"/>
        <v>1.7867335986747435</v>
      </c>
    </row>
    <row r="453" spans="2:20" x14ac:dyDescent="0.2">
      <c r="B453" s="62">
        <f t="shared" si="56"/>
        <v>205.90000000000251</v>
      </c>
      <c r="C453" s="62">
        <f t="shared" si="57"/>
        <v>40.054124757545651</v>
      </c>
      <c r="D453" s="62">
        <f t="shared" si="58"/>
        <v>586.59750468863058</v>
      </c>
      <c r="E453" s="63">
        <f t="shared" si="59"/>
        <v>205.88128556385439</v>
      </c>
      <c r="F453" s="9">
        <f t="shared" si="63"/>
        <v>1.8714436148115965E-2</v>
      </c>
      <c r="G453" s="20"/>
      <c r="H453" s="20"/>
      <c r="I453" s="20"/>
      <c r="J453" s="20"/>
      <c r="K453" s="20"/>
      <c r="L453" s="20"/>
      <c r="M453" s="20"/>
      <c r="Q453" s="52">
        <f t="shared" si="64"/>
        <v>495.89999999998997</v>
      </c>
      <c r="R453" s="29">
        <f t="shared" si="60"/>
        <v>6.3943057954311371</v>
      </c>
      <c r="S453" s="29">
        <f t="shared" si="61"/>
        <v>494.12846842977308</v>
      </c>
      <c r="T453" s="75">
        <f t="shared" si="62"/>
        <v>1.7715315702168937</v>
      </c>
    </row>
    <row r="454" spans="2:20" x14ac:dyDescent="0.2">
      <c r="B454" s="62">
        <f t="shared" si="56"/>
        <v>205.80000000000251</v>
      </c>
      <c r="C454" s="62">
        <f t="shared" si="57"/>
        <v>39.932011095355847</v>
      </c>
      <c r="D454" s="62">
        <f t="shared" si="58"/>
        <v>582.60571602961863</v>
      </c>
      <c r="E454" s="63">
        <f t="shared" si="59"/>
        <v>205.78155623813581</v>
      </c>
      <c r="F454" s="9">
        <f t="shared" si="63"/>
        <v>1.8443761866706154E-2</v>
      </c>
      <c r="G454" s="20"/>
      <c r="H454" s="20"/>
      <c r="I454" s="20"/>
      <c r="J454" s="20"/>
      <c r="K454" s="20"/>
      <c r="L454" s="20"/>
      <c r="M454" s="20"/>
      <c r="Q454" s="52">
        <f t="shared" si="64"/>
        <v>495.79999999998995</v>
      </c>
      <c r="R454" s="29">
        <f t="shared" si="60"/>
        <v>6.3710928857326508</v>
      </c>
      <c r="S454" s="29">
        <f t="shared" si="61"/>
        <v>494.04429710142074</v>
      </c>
      <c r="T454" s="75">
        <f t="shared" si="62"/>
        <v>1.7557028985692114</v>
      </c>
    </row>
    <row r="455" spans="2:20" x14ac:dyDescent="0.2">
      <c r="B455" s="62">
        <f t="shared" si="56"/>
        <v>205.70000000000252</v>
      </c>
      <c r="C455" s="62">
        <f t="shared" si="57"/>
        <v>39.810537990895682</v>
      </c>
      <c r="D455" s="62">
        <f t="shared" si="58"/>
        <v>578.62610116225551</v>
      </c>
      <c r="E455" s="63">
        <f t="shared" si="59"/>
        <v>205.68183794217614</v>
      </c>
      <c r="F455" s="9">
        <f t="shared" si="63"/>
        <v>1.8162057826373257E-2</v>
      </c>
      <c r="G455" s="20"/>
      <c r="H455" s="20"/>
      <c r="I455" s="20"/>
      <c r="J455" s="20"/>
      <c r="K455" s="20"/>
      <c r="L455" s="20"/>
      <c r="M455" s="20"/>
      <c r="Q455" s="52">
        <f t="shared" si="64"/>
        <v>495.69999999998993</v>
      </c>
      <c r="R455" s="29">
        <f t="shared" si="60"/>
        <v>6.348080962896347</v>
      </c>
      <c r="S455" s="29">
        <f t="shared" si="61"/>
        <v>493.96075701217814</v>
      </c>
      <c r="T455" s="75">
        <f t="shared" si="62"/>
        <v>1.7392429878117923</v>
      </c>
    </row>
    <row r="456" spans="2:20" x14ac:dyDescent="0.2">
      <c r="B456" s="62">
        <f t="shared" si="56"/>
        <v>205.60000000000252</v>
      </c>
      <c r="C456" s="62">
        <f t="shared" si="57"/>
        <v>39.689703446711064</v>
      </c>
      <c r="D456" s="62">
        <f t="shared" si="58"/>
        <v>574.65859562318656</v>
      </c>
      <c r="E456" s="63">
        <f t="shared" si="59"/>
        <v>205.58213059949364</v>
      </c>
      <c r="F456" s="9">
        <f t="shared" si="63"/>
        <v>1.7869400508885747E-2</v>
      </c>
      <c r="G456" s="20"/>
      <c r="H456" s="20"/>
      <c r="I456" s="20"/>
      <c r="J456" s="20"/>
      <c r="K456" s="20"/>
      <c r="L456" s="20"/>
      <c r="M456" s="20"/>
      <c r="Q456" s="52">
        <f t="shared" si="64"/>
        <v>495.5999999999899</v>
      </c>
      <c r="R456" s="29">
        <f t="shared" si="60"/>
        <v>6.3252657353878021</v>
      </c>
      <c r="S456" s="29">
        <f t="shared" si="61"/>
        <v>493.87783539082767</v>
      </c>
      <c r="T456" s="75">
        <f t="shared" si="62"/>
        <v>1.7221646091622347</v>
      </c>
    </row>
    <row r="457" spans="2:20" x14ac:dyDescent="0.2">
      <c r="B457" s="62">
        <f t="shared" si="56"/>
        <v>205.50000000000253</v>
      </c>
      <c r="C457" s="62">
        <f t="shared" si="57"/>
        <v>39.569505462088273</v>
      </c>
      <c r="D457" s="62">
        <f t="shared" si="58"/>
        <v>570.70313513159635</v>
      </c>
      <c r="E457" s="63">
        <f t="shared" si="59"/>
        <v>205.48243412821631</v>
      </c>
      <c r="F457" s="9">
        <f t="shared" si="63"/>
        <v>1.7565871786217713E-2</v>
      </c>
      <c r="G457" s="20"/>
      <c r="H457" s="20"/>
      <c r="I457" s="20"/>
      <c r="J457" s="20"/>
      <c r="K457" s="20"/>
      <c r="L457" s="20"/>
      <c r="M457" s="20"/>
      <c r="Q457" s="52">
        <f t="shared" si="64"/>
        <v>495.49999999998988</v>
      </c>
      <c r="R457" s="29">
        <f t="shared" si="60"/>
        <v>6.3026452958583832</v>
      </c>
      <c r="S457" s="29">
        <f t="shared" si="61"/>
        <v>493.79552804092492</v>
      </c>
      <c r="T457" s="75">
        <f t="shared" si="62"/>
        <v>1.7044719590649606</v>
      </c>
    </row>
    <row r="458" spans="2:20" x14ac:dyDescent="0.2">
      <c r="B458" s="62">
        <f t="shared" si="56"/>
        <v>205.40000000000254</v>
      </c>
      <c r="C458" s="62">
        <f t="shared" si="57"/>
        <v>39.449942029794329</v>
      </c>
      <c r="D458" s="62">
        <f t="shared" si="58"/>
        <v>566.75965558781172</v>
      </c>
      <c r="E458" s="63">
        <f t="shared" si="59"/>
        <v>205.3827484410202</v>
      </c>
      <c r="F458" s="9">
        <f t="shared" si="63"/>
        <v>1.7251558982337656E-2</v>
      </c>
      <c r="G458" s="20"/>
      <c r="H458" s="20"/>
      <c r="I458" s="20"/>
      <c r="J458" s="20"/>
      <c r="K458" s="20"/>
      <c r="L458" s="20"/>
      <c r="M458" s="20"/>
      <c r="Q458" s="52">
        <f t="shared" si="64"/>
        <v>495.39999999998986</v>
      </c>
      <c r="R458" s="29">
        <f t="shared" si="60"/>
        <v>6.2802189290523529</v>
      </c>
      <c r="S458" s="29">
        <f t="shared" si="61"/>
        <v>493.71383504658627</v>
      </c>
      <c r="T458" s="75">
        <f t="shared" si="62"/>
        <v>1.6861649534035905</v>
      </c>
    </row>
    <row r="459" spans="2:20" x14ac:dyDescent="0.2">
      <c r="B459" s="62">
        <f t="shared" si="56"/>
        <v>205.30000000000254</v>
      </c>
      <c r="C459" s="62">
        <f t="shared" si="57"/>
        <v>39.331011140966439</v>
      </c>
      <c r="D459" s="62">
        <f t="shared" si="58"/>
        <v>562.82809307888965</v>
      </c>
      <c r="E459" s="63">
        <f t="shared" si="59"/>
        <v>205.28307344524498</v>
      </c>
      <c r="F459" s="9">
        <f t="shared" si="63"/>
        <v>1.6926554757560552E-2</v>
      </c>
      <c r="G459" s="20"/>
      <c r="H459" s="20"/>
      <c r="I459" s="20"/>
      <c r="J459" s="20"/>
      <c r="K459" s="20"/>
      <c r="L459" s="20"/>
      <c r="M459" s="20"/>
      <c r="Q459" s="52">
        <f t="shared" si="64"/>
        <v>495.29999999998984</v>
      </c>
      <c r="R459" s="29">
        <f t="shared" si="60"/>
        <v>6.2579816281795502</v>
      </c>
      <c r="S459" s="29">
        <f t="shared" si="61"/>
        <v>493.63274078893119</v>
      </c>
      <c r="T459" s="75">
        <f t="shared" si="62"/>
        <v>1.6672592110586493</v>
      </c>
    </row>
    <row r="460" spans="2:20" x14ac:dyDescent="0.2">
      <c r="B460" s="62">
        <f t="shared" si="56"/>
        <v>205.20000000000255</v>
      </c>
      <c r="C460" s="62">
        <f t="shared" si="57"/>
        <v>39.212710778825567</v>
      </c>
      <c r="D460" s="62">
        <f t="shared" si="58"/>
        <v>558.9083838739607</v>
      </c>
      <c r="E460" s="63">
        <f t="shared" si="59"/>
        <v>205.18340904275237</v>
      </c>
      <c r="F460" s="9">
        <f t="shared" si="63"/>
        <v>1.6590957250173233E-2</v>
      </c>
      <c r="G460" s="20"/>
      <c r="H460" s="20"/>
      <c r="I460" s="20"/>
      <c r="J460" s="20"/>
      <c r="K460" s="20"/>
      <c r="L460" s="20"/>
      <c r="M460" s="20"/>
      <c r="Q460" s="52">
        <f t="shared" si="64"/>
        <v>495.19999999998981</v>
      </c>
      <c r="R460" s="29">
        <f t="shared" si="60"/>
        <v>6.2359338700771332</v>
      </c>
      <c r="S460" s="29">
        <f t="shared" si="61"/>
        <v>493.55224956745627</v>
      </c>
      <c r="T460" s="75">
        <f t="shared" si="62"/>
        <v>1.6477504325335417</v>
      </c>
    </row>
    <row r="461" spans="2:20" x14ac:dyDescent="0.2">
      <c r="B461" s="62">
        <f t="shared" ref="B461:B524" si="65">+B460-0.1</f>
        <v>205.10000000000255</v>
      </c>
      <c r="C461" s="62">
        <f t="shared" ref="C461:C524" si="66">$D$7*(B461)^6+$E$7*(B461)^5+$F$7*(B461)^4+$G$7*(B461)^3+$H$7*(B461)^2+$I$7*(B461)+$J$7</f>
        <v>39.095038926476263</v>
      </c>
      <c r="D461" s="62">
        <f t="shared" ref="D461:D524" si="67">$D$5*B461^6+$E$5*B461^5+$F$5*B461^4+$G$5*B461^3+$H$5*B461^2+$I$5*B461+$J$5</f>
        <v>555.00046442772145</v>
      </c>
      <c r="E461" s="63">
        <f t="shared" ref="E461:E524" si="68">(+$D$6*D461^6+$E$6*D461^5+$F$6*D461^4+$G$6*D461^3+$H$6*D461^2+$I$6*D461+$J$6)</f>
        <v>205.08375512999126</v>
      </c>
      <c r="F461" s="9">
        <f t="shared" si="63"/>
        <v>1.6244870011291823E-2</v>
      </c>
      <c r="G461" s="20"/>
      <c r="H461" s="20"/>
      <c r="I461" s="20"/>
      <c r="J461" s="20"/>
      <c r="K461" s="20"/>
      <c r="L461" s="20"/>
      <c r="M461" s="20"/>
      <c r="Q461" s="52">
        <f t="shared" si="64"/>
        <v>495.09999999998979</v>
      </c>
      <c r="R461" s="29">
        <f t="shared" ref="R461:R524" si="69">$S$5*Q461^6+$T$5*Q461^5+$U$5*Q461^4+$V$5*Q461^3+$W$5*Q461^2+$X$5*Q461+$Y$5</f>
        <v>6.2140720784664154</v>
      </c>
      <c r="S461" s="29">
        <f t="shared" ref="S461:S524" si="70">(+$S$6*R461^6+$T$6*R461^5+$U$6*R461^4+$V$6*R461^3+$W$6*R461^2+$X$6*R461+$Y$6)</f>
        <v>493.47235083735279</v>
      </c>
      <c r="T461" s="75">
        <f t="shared" ref="T461:T524" si="71">ABS(Q461-S461)</f>
        <v>1.6276491626369989</v>
      </c>
    </row>
    <row r="462" spans="2:20" x14ac:dyDescent="0.2">
      <c r="B462" s="62">
        <f t="shared" si="65"/>
        <v>205.00000000000256</v>
      </c>
      <c r="C462" s="62">
        <f t="shared" si="66"/>
        <v>38.97799356096948</v>
      </c>
      <c r="D462" s="62">
        <f t="shared" si="67"/>
        <v>551.10427138066734</v>
      </c>
      <c r="E462" s="63">
        <f t="shared" si="68"/>
        <v>204.98411159798161</v>
      </c>
      <c r="F462" s="9">
        <f t="shared" ref="F462:F525" si="72">ABS(B462-E462)</f>
        <v>1.5888402020948433E-2</v>
      </c>
      <c r="G462" s="20"/>
      <c r="H462" s="20"/>
      <c r="I462" s="20"/>
      <c r="J462" s="20"/>
      <c r="K462" s="20"/>
      <c r="L462" s="20"/>
      <c r="M462" s="20"/>
      <c r="Q462" s="52">
        <f t="shared" si="64"/>
        <v>494.99999999998977</v>
      </c>
      <c r="R462" s="29">
        <f t="shared" si="69"/>
        <v>6.1923950612545013</v>
      </c>
      <c r="S462" s="29">
        <f t="shared" si="70"/>
        <v>493.39304269484279</v>
      </c>
      <c r="T462" s="75">
        <f t="shared" si="71"/>
        <v>1.6069573051469774</v>
      </c>
    </row>
    <row r="463" spans="2:20" x14ac:dyDescent="0.2">
      <c r="B463" s="62">
        <f t="shared" si="65"/>
        <v>204.90000000000256</v>
      </c>
      <c r="C463" s="62">
        <f t="shared" si="66"/>
        <v>38.861572656445787</v>
      </c>
      <c r="D463" s="62">
        <f t="shared" si="67"/>
        <v>547.21974155560019</v>
      </c>
      <c r="E463" s="63">
        <f t="shared" si="68"/>
        <v>204.88447833220391</v>
      </c>
      <c r="F463" s="9">
        <f t="shared" si="72"/>
        <v>1.5521667798651606E-2</v>
      </c>
      <c r="G463" s="20"/>
      <c r="H463" s="20"/>
      <c r="I463" s="20"/>
      <c r="J463" s="20"/>
      <c r="K463" s="20"/>
      <c r="L463" s="20"/>
      <c r="M463" s="20"/>
      <c r="Q463" s="52">
        <f t="shared" si="64"/>
        <v>494.89999999998975</v>
      </c>
      <c r="R463" s="29">
        <f t="shared" si="69"/>
        <v>6.1708975732326508</v>
      </c>
      <c r="S463" s="29">
        <f t="shared" si="70"/>
        <v>493.31430833575968</v>
      </c>
      <c r="T463" s="75">
        <f t="shared" si="71"/>
        <v>1.5856916642300689</v>
      </c>
    </row>
    <row r="464" spans="2:20" x14ac:dyDescent="0.2">
      <c r="B464" s="62">
        <f t="shared" si="65"/>
        <v>204.80000000000257</v>
      </c>
      <c r="C464" s="62">
        <f t="shared" si="66"/>
        <v>38.745774182621972</v>
      </c>
      <c r="D464" s="62">
        <f t="shared" si="67"/>
        <v>543.34681196903693</v>
      </c>
      <c r="E464" s="63">
        <f t="shared" si="68"/>
        <v>204.78485521287163</v>
      </c>
      <c r="F464" s="9">
        <f t="shared" si="72"/>
        <v>1.5144787130935811E-2</v>
      </c>
      <c r="G464" s="20"/>
      <c r="H464" s="20"/>
      <c r="I464" s="20"/>
      <c r="J464" s="20"/>
      <c r="K464" s="20"/>
      <c r="L464" s="20"/>
      <c r="M464" s="20"/>
      <c r="Q464" s="52">
        <f t="shared" si="64"/>
        <v>494.79999999998972</v>
      </c>
      <c r="R464" s="29">
        <f t="shared" si="69"/>
        <v>6.1495796144008636</v>
      </c>
      <c r="S464" s="29">
        <f t="shared" si="70"/>
        <v>493.23615008741729</v>
      </c>
      <c r="T464" s="75">
        <f t="shared" si="71"/>
        <v>1.5638499125724366</v>
      </c>
    </row>
    <row r="465" spans="2:20" x14ac:dyDescent="0.2">
      <c r="B465" s="62">
        <f t="shared" si="65"/>
        <v>204.70000000000258</v>
      </c>
      <c r="C465" s="62">
        <f t="shared" si="66"/>
        <v>38.630596106653684</v>
      </c>
      <c r="D465" s="62">
        <f t="shared" si="67"/>
        <v>539.48541981584276</v>
      </c>
      <c r="E465" s="63">
        <f t="shared" si="68"/>
        <v>204.68524211451779</v>
      </c>
      <c r="F465" s="9">
        <f t="shared" si="72"/>
        <v>1.4757885484783628E-2</v>
      </c>
      <c r="G465" s="20"/>
      <c r="H465" s="20"/>
      <c r="I465" s="20"/>
      <c r="J465" s="20"/>
      <c r="K465" s="20"/>
      <c r="L465" s="20"/>
      <c r="M465" s="20"/>
      <c r="Q465" s="52">
        <f t="shared" si="64"/>
        <v>494.6999999999897</v>
      </c>
      <c r="R465" s="29">
        <f t="shared" si="69"/>
        <v>6.128438800573349</v>
      </c>
      <c r="S465" s="29">
        <f t="shared" si="70"/>
        <v>493.15856149460006</v>
      </c>
      <c r="T465" s="75">
        <f t="shared" si="71"/>
        <v>1.5414385053896353</v>
      </c>
    </row>
    <row r="466" spans="2:20" x14ac:dyDescent="0.2">
      <c r="B466" s="62">
        <f t="shared" si="65"/>
        <v>204.60000000000258</v>
      </c>
      <c r="C466" s="62">
        <f t="shared" si="66"/>
        <v>38.516036392436945</v>
      </c>
      <c r="D466" s="62">
        <f t="shared" si="67"/>
        <v>535.63550248739193</v>
      </c>
      <c r="E466" s="63">
        <f t="shared" si="68"/>
        <v>204.58563890644427</v>
      </c>
      <c r="F466" s="9">
        <f t="shared" si="72"/>
        <v>1.4361093558306948E-2</v>
      </c>
      <c r="G466" s="20"/>
      <c r="H466" s="20"/>
      <c r="I466" s="20"/>
      <c r="J466" s="20"/>
      <c r="K466" s="20"/>
      <c r="L466" s="20"/>
      <c r="M466" s="20"/>
      <c r="Q466" s="52">
        <f t="shared" si="64"/>
        <v>494.59999999998968</v>
      </c>
      <c r="R466" s="29">
        <f t="shared" si="69"/>
        <v>6.1074703633785248</v>
      </c>
      <c r="S466" s="29">
        <f t="shared" si="70"/>
        <v>493.08152727542182</v>
      </c>
      <c r="T466" s="75">
        <f t="shared" si="71"/>
        <v>1.5184727245678573</v>
      </c>
    </row>
    <row r="467" spans="2:20" x14ac:dyDescent="0.2">
      <c r="B467" s="62">
        <f t="shared" si="65"/>
        <v>204.50000000000259</v>
      </c>
      <c r="C467" s="62">
        <f t="shared" si="66"/>
        <v>38.402092999676825</v>
      </c>
      <c r="D467" s="62">
        <f t="shared" si="67"/>
        <v>531.79699755806359</v>
      </c>
      <c r="E467" s="63">
        <f t="shared" si="68"/>
        <v>204.48604545235736</v>
      </c>
      <c r="F467" s="9">
        <f t="shared" si="72"/>
        <v>1.3954547645226967E-2</v>
      </c>
      <c r="G467" s="20"/>
      <c r="H467" s="20"/>
      <c r="I467" s="20"/>
      <c r="J467" s="20"/>
      <c r="K467" s="20"/>
      <c r="L467" s="20"/>
      <c r="M467" s="20"/>
      <c r="Q467" s="52">
        <f t="shared" si="64"/>
        <v>494.49999999998965</v>
      </c>
      <c r="R467" s="29">
        <f t="shared" si="69"/>
        <v>6.0866745412349701</v>
      </c>
      <c r="S467" s="29">
        <f t="shared" si="70"/>
        <v>493.00505047262544</v>
      </c>
      <c r="T467" s="75">
        <f t="shared" si="71"/>
        <v>1.4949495273642128</v>
      </c>
    </row>
    <row r="468" spans="2:20" x14ac:dyDescent="0.2">
      <c r="B468" s="62">
        <f t="shared" si="65"/>
        <v>204.40000000000259</v>
      </c>
      <c r="C468" s="62">
        <f t="shared" si="66"/>
        <v>38.288763887379901</v>
      </c>
      <c r="D468" s="62">
        <f t="shared" si="67"/>
        <v>527.96984279082972</v>
      </c>
      <c r="E468" s="63">
        <f t="shared" si="68"/>
        <v>204.3864616104953</v>
      </c>
      <c r="F468" s="9">
        <f t="shared" si="72"/>
        <v>1.3538389507289139E-2</v>
      </c>
      <c r="G468" s="20"/>
      <c r="H468" s="20"/>
      <c r="I468" s="20"/>
      <c r="J468" s="20"/>
      <c r="K468" s="20"/>
      <c r="L468" s="20"/>
      <c r="M468" s="20"/>
      <c r="Q468" s="52">
        <f t="shared" si="64"/>
        <v>494.39999999998963</v>
      </c>
      <c r="R468" s="29">
        <f t="shared" si="69"/>
        <v>6.0660460889339447</v>
      </c>
      <c r="S468" s="29">
        <f t="shared" si="70"/>
        <v>492.92911391059914</v>
      </c>
      <c r="T468" s="75">
        <f t="shared" si="71"/>
        <v>1.4708860893904898</v>
      </c>
    </row>
    <row r="469" spans="2:20" x14ac:dyDescent="0.2">
      <c r="B469" s="62">
        <f t="shared" si="65"/>
        <v>204.3000000000026</v>
      </c>
      <c r="C469" s="62">
        <f t="shared" si="66"/>
        <v>38.176047009430476</v>
      </c>
      <c r="D469" s="62">
        <f t="shared" si="67"/>
        <v>524.15397614004905</v>
      </c>
      <c r="E469" s="63">
        <f t="shared" si="68"/>
        <v>204.2868872336866</v>
      </c>
      <c r="F469" s="9">
        <f t="shared" si="72"/>
        <v>1.311276631599867E-2</v>
      </c>
      <c r="G469" s="20"/>
      <c r="H469" s="20"/>
      <c r="I469" s="20"/>
      <c r="J469" s="20"/>
      <c r="K469" s="20"/>
      <c r="L469" s="20"/>
      <c r="M469" s="20"/>
      <c r="Q469" s="52">
        <f t="shared" si="64"/>
        <v>494.29999999998961</v>
      </c>
      <c r="R469" s="29">
        <f t="shared" si="69"/>
        <v>6.0455847680568695</v>
      </c>
      <c r="S469" s="29">
        <f t="shared" si="70"/>
        <v>492.85371877054234</v>
      </c>
      <c r="T469" s="75">
        <f t="shared" si="71"/>
        <v>1.4462812294472656</v>
      </c>
    </row>
    <row r="470" spans="2:20" x14ac:dyDescent="0.2">
      <c r="B470" s="62">
        <f t="shared" si="65"/>
        <v>204.2000000000026</v>
      </c>
      <c r="C470" s="62">
        <f t="shared" si="66"/>
        <v>38.063940318083041</v>
      </c>
      <c r="D470" s="62">
        <f t="shared" si="67"/>
        <v>520.34933575123432</v>
      </c>
      <c r="E470" s="63">
        <f t="shared" si="68"/>
        <v>204.18732216933057</v>
      </c>
      <c r="F470" s="9">
        <f t="shared" si="72"/>
        <v>1.2677830672032542E-2</v>
      </c>
      <c r="G470" s="20"/>
      <c r="H470" s="20"/>
      <c r="I470" s="20"/>
      <c r="J470" s="20"/>
      <c r="K470" s="20"/>
      <c r="L470" s="20"/>
      <c r="M470" s="20"/>
      <c r="Q470" s="52">
        <f t="shared" si="64"/>
        <v>494.19999999998959</v>
      </c>
      <c r="R470" s="29">
        <f t="shared" si="69"/>
        <v>6.0252865254878998</v>
      </c>
      <c r="S470" s="29">
        <f t="shared" si="70"/>
        <v>492.77885212927515</v>
      </c>
      <c r="T470" s="75">
        <f t="shared" si="71"/>
        <v>1.4211478707144352</v>
      </c>
    </row>
    <row r="471" spans="2:20" x14ac:dyDescent="0.2">
      <c r="B471" s="62">
        <f t="shared" si="65"/>
        <v>204.10000000000261</v>
      </c>
      <c r="C471" s="62">
        <f t="shared" si="66"/>
        <v>37.952441762798117</v>
      </c>
      <c r="D471" s="62">
        <f t="shared" si="67"/>
        <v>516.55585995476576</v>
      </c>
      <c r="E471" s="63">
        <f t="shared" si="68"/>
        <v>204.08776625921985</v>
      </c>
      <c r="F471" s="9">
        <f t="shared" si="72"/>
        <v>1.2233740782761515E-2</v>
      </c>
      <c r="G471" s="20"/>
      <c r="H471" s="20"/>
      <c r="I471" s="20"/>
      <c r="J471" s="20"/>
      <c r="K471" s="20"/>
      <c r="L471" s="20"/>
      <c r="M471" s="20"/>
      <c r="Q471" s="52">
        <f t="shared" si="64"/>
        <v>494.09999999998956</v>
      </c>
      <c r="R471" s="29">
        <f t="shared" si="69"/>
        <v>6.0051480233669281</v>
      </c>
      <c r="S471" s="29">
        <f t="shared" si="70"/>
        <v>492.70450362440994</v>
      </c>
      <c r="T471" s="75">
        <f t="shared" si="71"/>
        <v>1.3954963755796257</v>
      </c>
    </row>
    <row r="472" spans="2:20" x14ac:dyDescent="0.2">
      <c r="B472" s="62">
        <f t="shared" si="65"/>
        <v>204.00000000000261</v>
      </c>
      <c r="C472" s="62">
        <f t="shared" si="66"/>
        <v>37.841549290475086</v>
      </c>
      <c r="D472" s="62">
        <f t="shared" si="67"/>
        <v>512.7734872828878</v>
      </c>
      <c r="E472" s="63">
        <f t="shared" si="68"/>
        <v>203.98821933997448</v>
      </c>
      <c r="F472" s="9">
        <f t="shared" si="72"/>
        <v>1.1780660028136936E-2</v>
      </c>
      <c r="G472" s="20"/>
      <c r="H472" s="20"/>
      <c r="I472" s="20"/>
      <c r="J472" s="20"/>
      <c r="K472" s="20"/>
      <c r="L472" s="20"/>
      <c r="M472" s="20"/>
      <c r="Q472" s="52">
        <f t="shared" si="64"/>
        <v>493.99999999998954</v>
      </c>
      <c r="R472" s="29">
        <f t="shared" si="69"/>
        <v>5.9851675927639008</v>
      </c>
      <c r="S472" s="29">
        <f t="shared" si="70"/>
        <v>492.63066899424888</v>
      </c>
      <c r="T472" s="75">
        <f t="shared" si="71"/>
        <v>1.369331005740662</v>
      </c>
    </row>
    <row r="473" spans="2:20" x14ac:dyDescent="0.2">
      <c r="B473" s="62">
        <f t="shared" si="65"/>
        <v>203.90000000000262</v>
      </c>
      <c r="C473" s="62">
        <f t="shared" si="66"/>
        <v>37.731260847314843</v>
      </c>
      <c r="D473" s="62">
        <f t="shared" si="67"/>
        <v>509.00215644526179</v>
      </c>
      <c r="E473" s="63">
        <f t="shared" si="68"/>
        <v>203.88868124238883</v>
      </c>
      <c r="F473" s="9">
        <f t="shared" si="72"/>
        <v>1.1318757613793196E-2</v>
      </c>
      <c r="G473" s="20"/>
      <c r="H473" s="20"/>
      <c r="I473" s="20"/>
      <c r="J473" s="20"/>
      <c r="K473" s="20"/>
      <c r="L473" s="20"/>
      <c r="M473" s="20"/>
      <c r="Q473" s="52">
        <f t="shared" si="64"/>
        <v>493.89999999998952</v>
      </c>
      <c r="R473" s="29">
        <f t="shared" si="69"/>
        <v>5.9653426110744476</v>
      </c>
      <c r="S473" s="29">
        <f t="shared" si="70"/>
        <v>492.55734040280691</v>
      </c>
      <c r="T473" s="75">
        <f t="shared" si="71"/>
        <v>1.3426595971826032</v>
      </c>
    </row>
    <row r="474" spans="2:20" x14ac:dyDescent="0.2">
      <c r="B474" s="62">
        <f t="shared" si="65"/>
        <v>203.80000000000263</v>
      </c>
      <c r="C474" s="62">
        <f t="shared" si="66"/>
        <v>37.621574375327327</v>
      </c>
      <c r="D474" s="62">
        <f t="shared" si="67"/>
        <v>505.24180635923403</v>
      </c>
      <c r="E474" s="63">
        <f t="shared" si="68"/>
        <v>203.78915179221883</v>
      </c>
      <c r="F474" s="9">
        <f t="shared" si="72"/>
        <v>1.0848207783794805E-2</v>
      </c>
      <c r="G474" s="20"/>
      <c r="H474" s="20"/>
      <c r="I474" s="20"/>
      <c r="J474" s="20"/>
      <c r="K474" s="20"/>
      <c r="L474" s="20"/>
      <c r="M474" s="20"/>
      <c r="Q474" s="52">
        <f t="shared" si="64"/>
        <v>493.7999999999895</v>
      </c>
      <c r="R474" s="29">
        <f t="shared" si="69"/>
        <v>5.9456687867641449</v>
      </c>
      <c r="S474" s="29">
        <f t="shared" si="70"/>
        <v>492.4845037751075</v>
      </c>
      <c r="T474" s="75">
        <f t="shared" si="71"/>
        <v>1.315496224881997</v>
      </c>
    </row>
    <row r="475" spans="2:20" x14ac:dyDescent="0.2">
      <c r="B475" s="62">
        <f t="shared" si="65"/>
        <v>203.70000000000263</v>
      </c>
      <c r="C475" s="62">
        <f t="shared" si="66"/>
        <v>37.512487816988141</v>
      </c>
      <c r="D475" s="62">
        <f t="shared" si="67"/>
        <v>501.49237611910212</v>
      </c>
      <c r="E475" s="63">
        <f t="shared" si="68"/>
        <v>203.68963080936203</v>
      </c>
      <c r="F475" s="9">
        <f t="shared" si="72"/>
        <v>1.036919064060271E-2</v>
      </c>
      <c r="G475" s="20"/>
      <c r="H475" s="20"/>
      <c r="I475" s="20"/>
      <c r="J475" s="20"/>
      <c r="K475" s="20"/>
      <c r="L475" s="20"/>
      <c r="M475" s="20"/>
      <c r="Q475" s="52">
        <f t="shared" si="64"/>
        <v>493.69999999998947</v>
      </c>
      <c r="R475" s="29">
        <f t="shared" si="69"/>
        <v>5.9261442124843597</v>
      </c>
      <c r="S475" s="29">
        <f t="shared" si="70"/>
        <v>492.41215379619848</v>
      </c>
      <c r="T475" s="75">
        <f t="shared" si="71"/>
        <v>1.2878462037909912</v>
      </c>
    </row>
    <row r="476" spans="2:20" x14ac:dyDescent="0.2">
      <c r="B476" s="62">
        <f t="shared" si="65"/>
        <v>203.60000000000264</v>
      </c>
      <c r="C476" s="62">
        <f t="shared" si="66"/>
        <v>37.403999110116274</v>
      </c>
      <c r="D476" s="62">
        <f t="shared" si="67"/>
        <v>497.75380502638291</v>
      </c>
      <c r="E476" s="63">
        <f t="shared" si="68"/>
        <v>203.59011810865059</v>
      </c>
      <c r="F476" s="9">
        <f t="shared" si="72"/>
        <v>9.8818913520517526E-3</v>
      </c>
      <c r="G476" s="20"/>
      <c r="H476" s="20"/>
      <c r="I476" s="20"/>
      <c r="J476" s="20"/>
      <c r="K476" s="20"/>
      <c r="L476" s="20"/>
      <c r="M476" s="20"/>
      <c r="Q476" s="52">
        <f t="shared" si="64"/>
        <v>493.59999999998945</v>
      </c>
      <c r="R476" s="29">
        <f t="shared" si="69"/>
        <v>5.9067657887935638</v>
      </c>
      <c r="S476" s="29">
        <f t="shared" si="70"/>
        <v>492.34028068230549</v>
      </c>
      <c r="T476" s="75">
        <f t="shared" si="71"/>
        <v>1.2597193176839596</v>
      </c>
    </row>
    <row r="477" spans="2:20" x14ac:dyDescent="0.2">
      <c r="B477" s="62">
        <f t="shared" si="65"/>
        <v>203.50000000000264</v>
      </c>
      <c r="C477" s="62">
        <f t="shared" si="66"/>
        <v>37.296106194160529</v>
      </c>
      <c r="D477" s="62">
        <f t="shared" si="67"/>
        <v>494.02603256536531</v>
      </c>
      <c r="E477" s="63">
        <f t="shared" si="68"/>
        <v>203.49061349919623</v>
      </c>
      <c r="F477" s="9">
        <f t="shared" si="72"/>
        <v>9.386500806414233E-3</v>
      </c>
      <c r="G477" s="20"/>
      <c r="H477" s="20"/>
      <c r="I477" s="20"/>
      <c r="J477" s="20"/>
      <c r="K477" s="20"/>
      <c r="L477" s="20"/>
      <c r="M477" s="20"/>
      <c r="Q477" s="52">
        <f t="shared" si="64"/>
        <v>493.49999999998943</v>
      </c>
      <c r="R477" s="29">
        <f t="shared" si="69"/>
        <v>5.8875313699245453</v>
      </c>
      <c r="S477" s="29">
        <f t="shared" si="70"/>
        <v>492.2688781311108</v>
      </c>
      <c r="T477" s="75">
        <f t="shared" si="71"/>
        <v>1.2311218688786312</v>
      </c>
    </row>
    <row r="478" spans="2:20" x14ac:dyDescent="0.2">
      <c r="B478" s="62">
        <f t="shared" si="65"/>
        <v>203.40000000000265</v>
      </c>
      <c r="C478" s="62">
        <f t="shared" si="66"/>
        <v>37.188807004145929</v>
      </c>
      <c r="D478" s="62">
        <f t="shared" si="67"/>
        <v>490.30899842476356</v>
      </c>
      <c r="E478" s="63">
        <f t="shared" si="68"/>
        <v>203.39111678496067</v>
      </c>
      <c r="F478" s="9">
        <f t="shared" si="72"/>
        <v>8.8832150419762002E-3</v>
      </c>
      <c r="G478" s="20"/>
      <c r="H478" s="20"/>
      <c r="I478" s="20"/>
      <c r="J478" s="20"/>
      <c r="K478" s="20"/>
      <c r="L478" s="20"/>
      <c r="M478" s="20"/>
      <c r="Q478" s="52">
        <f t="shared" si="64"/>
        <v>493.3999999999894</v>
      </c>
      <c r="R478" s="29">
        <f t="shared" si="69"/>
        <v>5.8684371411800385</v>
      </c>
      <c r="S478" s="29">
        <f t="shared" si="70"/>
        <v>492.19793358988477</v>
      </c>
      <c r="T478" s="75">
        <f t="shared" si="71"/>
        <v>1.202066410104635</v>
      </c>
    </row>
    <row r="479" spans="2:20" x14ac:dyDescent="0.2">
      <c r="B479" s="62">
        <f t="shared" si="65"/>
        <v>203.30000000000265</v>
      </c>
      <c r="C479" s="62">
        <f t="shared" si="66"/>
        <v>37.082099476261646</v>
      </c>
      <c r="D479" s="62">
        <f t="shared" si="67"/>
        <v>486.60264248072053</v>
      </c>
      <c r="E479" s="63">
        <f t="shared" si="68"/>
        <v>203.29162776429754</v>
      </c>
      <c r="F479" s="9">
        <f t="shared" si="72"/>
        <v>8.3722357051101426E-3</v>
      </c>
      <c r="G479" s="20"/>
      <c r="H479" s="20"/>
      <c r="I479" s="20"/>
      <c r="J479" s="20"/>
      <c r="K479" s="20"/>
      <c r="L479" s="20"/>
      <c r="M479" s="20"/>
      <c r="Q479" s="52">
        <f t="shared" si="64"/>
        <v>493.29999999998938</v>
      </c>
      <c r="R479" s="29">
        <f t="shared" si="69"/>
        <v>5.8494795262813568</v>
      </c>
      <c r="S479" s="29">
        <f t="shared" si="70"/>
        <v>492.12743532544158</v>
      </c>
      <c r="T479" s="75">
        <f t="shared" si="71"/>
        <v>1.1725646745478002</v>
      </c>
    </row>
    <row r="480" spans="2:20" x14ac:dyDescent="0.2">
      <c r="B480" s="62">
        <f t="shared" si="65"/>
        <v>203.20000000000266</v>
      </c>
      <c r="C480" s="62">
        <f t="shared" si="66"/>
        <v>36.975981545765535</v>
      </c>
      <c r="D480" s="62">
        <f t="shared" si="67"/>
        <v>482.90690480355988</v>
      </c>
      <c r="E480" s="63">
        <f t="shared" si="68"/>
        <v>203.19214623012761</v>
      </c>
      <c r="F480" s="9">
        <f t="shared" si="72"/>
        <v>7.8537698750551499E-3</v>
      </c>
      <c r="G480" s="20"/>
      <c r="H480" s="20"/>
      <c r="I480" s="20"/>
      <c r="J480" s="20"/>
      <c r="K480" s="20"/>
      <c r="L480" s="20"/>
      <c r="M480" s="20"/>
      <c r="Q480" s="52">
        <f t="shared" si="64"/>
        <v>493.19999999998936</v>
      </c>
      <c r="R480" s="29">
        <f t="shared" si="69"/>
        <v>5.8306556642055511</v>
      </c>
      <c r="S480" s="29">
        <f t="shared" si="70"/>
        <v>492.05737420481256</v>
      </c>
      <c r="T480" s="75">
        <f t="shared" si="71"/>
        <v>1.142625795176798</v>
      </c>
    </row>
    <row r="481" spans="2:20" x14ac:dyDescent="0.2">
      <c r="B481" s="62">
        <f t="shared" si="65"/>
        <v>203.10000000000267</v>
      </c>
      <c r="C481" s="62">
        <f t="shared" si="66"/>
        <v>36.870451143724495</v>
      </c>
      <c r="D481" s="62">
        <f t="shared" si="67"/>
        <v>479.22172566896188</v>
      </c>
      <c r="E481" s="63">
        <f t="shared" si="68"/>
        <v>203.09267197023757</v>
      </c>
      <c r="F481" s="9">
        <f t="shared" si="72"/>
        <v>7.3280297650910597E-3</v>
      </c>
      <c r="G481" s="20"/>
      <c r="H481" s="20"/>
      <c r="I481" s="20"/>
      <c r="J481" s="20"/>
      <c r="K481" s="20"/>
      <c r="L481" s="20"/>
      <c r="M481" s="20"/>
      <c r="Q481" s="52">
        <f t="shared" si="64"/>
        <v>493.09999999998934</v>
      </c>
      <c r="R481" s="29">
        <f t="shared" si="69"/>
        <v>5.8119638860225677</v>
      </c>
      <c r="S481" s="29">
        <f t="shared" si="70"/>
        <v>491.98774548478457</v>
      </c>
      <c r="T481" s="75">
        <f t="shared" si="71"/>
        <v>1.1122545152047678</v>
      </c>
    </row>
    <row r="482" spans="2:20" x14ac:dyDescent="0.2">
      <c r="B482" s="62">
        <f t="shared" si="65"/>
        <v>203.00000000000267</v>
      </c>
      <c r="C482" s="62">
        <f t="shared" si="66"/>
        <v>36.765506203882978</v>
      </c>
      <c r="D482" s="62">
        <f t="shared" si="67"/>
        <v>475.5470455402683</v>
      </c>
      <c r="E482" s="63">
        <f t="shared" si="68"/>
        <v>202.99320476680171</v>
      </c>
      <c r="F482" s="9">
        <f t="shared" si="72"/>
        <v>6.7952332009610927E-3</v>
      </c>
      <c r="G482" s="20"/>
      <c r="H482" s="20"/>
      <c r="I482" s="20"/>
      <c r="J482" s="20"/>
      <c r="K482" s="20"/>
      <c r="L482" s="20"/>
      <c r="M482" s="20"/>
      <c r="Q482" s="52">
        <f t="shared" si="64"/>
        <v>492.99999999998931</v>
      </c>
      <c r="R482" s="29">
        <f t="shared" si="69"/>
        <v>5.7933996617794037</v>
      </c>
      <c r="S482" s="29">
        <f t="shared" si="70"/>
        <v>491.91853371420382</v>
      </c>
      <c r="T482" s="75">
        <f t="shared" si="71"/>
        <v>1.0814662857854955</v>
      </c>
    </row>
    <row r="483" spans="2:20" x14ac:dyDescent="0.2">
      <c r="B483" s="62">
        <f t="shared" si="65"/>
        <v>202.90000000000268</v>
      </c>
      <c r="C483" s="62">
        <f t="shared" si="66"/>
        <v>36.661144659054116</v>
      </c>
      <c r="D483" s="62">
        <f t="shared" si="67"/>
        <v>471.88280508012394</v>
      </c>
      <c r="E483" s="63">
        <f t="shared" si="68"/>
        <v>202.89374439669405</v>
      </c>
      <c r="F483" s="9">
        <f t="shared" si="72"/>
        <v>6.2556033086309526E-3</v>
      </c>
      <c r="G483" s="20"/>
      <c r="H483" s="20"/>
      <c r="I483" s="20"/>
      <c r="J483" s="20"/>
      <c r="K483" s="20"/>
      <c r="L483" s="20"/>
      <c r="M483" s="20"/>
      <c r="Q483" s="52">
        <f t="shared" si="64"/>
        <v>492.89999999998929</v>
      </c>
      <c r="R483" s="29">
        <f t="shared" si="69"/>
        <v>5.7749601304531097</v>
      </c>
      <c r="S483" s="29">
        <f t="shared" si="70"/>
        <v>491.84972960017677</v>
      </c>
      <c r="T483" s="75">
        <f t="shared" si="71"/>
        <v>1.0502703998125185</v>
      </c>
    </row>
    <row r="484" spans="2:20" x14ac:dyDescent="0.2">
      <c r="B484" s="62">
        <f t="shared" si="65"/>
        <v>202.80000000000268</v>
      </c>
      <c r="C484" s="62">
        <f t="shared" si="66"/>
        <v>36.557364439373487</v>
      </c>
      <c r="D484" s="62">
        <f t="shared" si="67"/>
        <v>468.22894514838117</v>
      </c>
      <c r="E484" s="63">
        <f t="shared" si="68"/>
        <v>202.79429063143183</v>
      </c>
      <c r="F484" s="9">
        <f t="shared" si="72"/>
        <v>5.709368570848028E-3</v>
      </c>
      <c r="G484" s="20"/>
      <c r="H484" s="20"/>
      <c r="I484" s="20"/>
      <c r="J484" s="20"/>
      <c r="K484" s="20"/>
      <c r="L484" s="20"/>
      <c r="M484" s="20"/>
      <c r="Q484" s="52">
        <f t="shared" si="64"/>
        <v>492.79999999998927</v>
      </c>
      <c r="R484" s="29">
        <f t="shared" si="69"/>
        <v>5.7566421926021576</v>
      </c>
      <c r="S484" s="29">
        <f t="shared" si="70"/>
        <v>491.78132290931859</v>
      </c>
      <c r="T484" s="75">
        <f t="shared" si="71"/>
        <v>1.0186770906706784</v>
      </c>
    </row>
    <row r="485" spans="2:20" x14ac:dyDescent="0.2">
      <c r="B485" s="62">
        <f t="shared" si="65"/>
        <v>202.70000000000269</v>
      </c>
      <c r="C485" s="62">
        <f t="shared" si="66"/>
        <v>36.454163477072143</v>
      </c>
      <c r="D485" s="62">
        <f t="shared" si="67"/>
        <v>464.58540680419537</v>
      </c>
      <c r="E485" s="63">
        <f t="shared" si="68"/>
        <v>202.6948432372335</v>
      </c>
      <c r="F485" s="9">
        <f t="shared" si="72"/>
        <v>5.1567627691895268E-3</v>
      </c>
      <c r="G485" s="20"/>
      <c r="H485" s="20"/>
      <c r="I485" s="20"/>
      <c r="J485" s="20"/>
      <c r="K485" s="20"/>
      <c r="L485" s="20"/>
      <c r="M485" s="20"/>
      <c r="Q485" s="52">
        <f t="shared" si="64"/>
        <v>492.69999999998925</v>
      </c>
      <c r="R485" s="29">
        <f t="shared" si="69"/>
        <v>5.7384422719478607</v>
      </c>
      <c r="S485" s="29">
        <f t="shared" si="70"/>
        <v>491.71330157363548</v>
      </c>
      <c r="T485" s="75">
        <f t="shared" si="71"/>
        <v>0.98669842635376881</v>
      </c>
    </row>
    <row r="486" spans="2:20" x14ac:dyDescent="0.2">
      <c r="B486" s="62">
        <f t="shared" si="65"/>
        <v>202.60000000000269</v>
      </c>
      <c r="C486" s="62">
        <f t="shared" si="66"/>
        <v>36.351539702984155</v>
      </c>
      <c r="D486" s="62">
        <f t="shared" si="67"/>
        <v>460.95213130532647</v>
      </c>
      <c r="E486" s="63">
        <f t="shared" si="68"/>
        <v>202.59540197500169</v>
      </c>
      <c r="F486" s="9">
        <f t="shared" si="72"/>
        <v>4.5980250010018153E-3</v>
      </c>
      <c r="G486" s="20"/>
      <c r="H486" s="20"/>
      <c r="I486" s="20"/>
      <c r="J486" s="20"/>
      <c r="K486" s="20"/>
      <c r="L486" s="20"/>
      <c r="M486" s="20"/>
      <c r="Q486" s="52">
        <f t="shared" si="64"/>
        <v>492.59999999998922</v>
      </c>
      <c r="R486" s="29">
        <f t="shared" si="69"/>
        <v>5.7203582227230072</v>
      </c>
      <c r="S486" s="29">
        <f t="shared" si="70"/>
        <v>491.64565882158502</v>
      </c>
      <c r="T486" s="75">
        <f t="shared" si="71"/>
        <v>0.9543411784042064</v>
      </c>
    </row>
    <row r="487" spans="2:20" x14ac:dyDescent="0.2">
      <c r="B487" s="62">
        <f t="shared" si="65"/>
        <v>202.5000000000027</v>
      </c>
      <c r="C487" s="62">
        <f t="shared" si="66"/>
        <v>36.249491049340577</v>
      </c>
      <c r="D487" s="62">
        <f t="shared" si="67"/>
        <v>457.32906010511215</v>
      </c>
      <c r="E487" s="63">
        <f t="shared" si="68"/>
        <v>202.49596660024264</v>
      </c>
      <c r="F487" s="9">
        <f t="shared" si="72"/>
        <v>4.0333997600612292E-3</v>
      </c>
      <c r="G487" s="20"/>
      <c r="H487" s="20"/>
      <c r="I487" s="20"/>
      <c r="J487" s="20"/>
      <c r="K487" s="20"/>
      <c r="L487" s="20"/>
      <c r="M487" s="20"/>
      <c r="Q487" s="52">
        <f t="shared" si="64"/>
        <v>492.4999999999892</v>
      </c>
      <c r="R487" s="29">
        <f t="shared" si="69"/>
        <v>5.7023850381374359</v>
      </c>
      <c r="S487" s="29">
        <f t="shared" si="70"/>
        <v>491.5783771289025</v>
      </c>
      <c r="T487" s="75">
        <f t="shared" si="71"/>
        <v>0.92162287108669716</v>
      </c>
    </row>
    <row r="488" spans="2:20" x14ac:dyDescent="0.2">
      <c r="B488" s="62">
        <f t="shared" si="65"/>
        <v>202.40000000000271</v>
      </c>
      <c r="C488" s="62">
        <f t="shared" si="66"/>
        <v>36.148015446044155</v>
      </c>
      <c r="D488" s="62">
        <f t="shared" si="67"/>
        <v>453.71613486131537</v>
      </c>
      <c r="E488" s="63">
        <f t="shared" si="68"/>
        <v>202.39653686331226</v>
      </c>
      <c r="F488" s="9">
        <f t="shared" si="72"/>
        <v>3.4631366904420702E-3</v>
      </c>
      <c r="G488" s="20"/>
      <c r="H488" s="20"/>
      <c r="I488" s="20"/>
      <c r="J488" s="20"/>
      <c r="K488" s="20"/>
      <c r="L488" s="20"/>
      <c r="M488" s="20"/>
      <c r="Q488" s="52">
        <f t="shared" si="64"/>
        <v>492.39999999998918</v>
      </c>
      <c r="R488" s="29">
        <f t="shared" si="69"/>
        <v>5.6845203340053558</v>
      </c>
      <c r="S488" s="29">
        <f t="shared" si="70"/>
        <v>491.51144872913193</v>
      </c>
      <c r="T488" s="75">
        <f t="shared" si="71"/>
        <v>0.88855127085724916</v>
      </c>
    </row>
    <row r="489" spans="2:20" x14ac:dyDescent="0.2">
      <c r="B489" s="62">
        <f t="shared" si="65"/>
        <v>202.30000000000271</v>
      </c>
      <c r="C489" s="62">
        <f t="shared" si="66"/>
        <v>36.047110826257267</v>
      </c>
      <c r="D489" s="62">
        <f t="shared" si="67"/>
        <v>450.11329742262024</v>
      </c>
      <c r="E489" s="63">
        <f t="shared" si="68"/>
        <v>202.29711250904913</v>
      </c>
      <c r="F489" s="9">
        <f t="shared" si="72"/>
        <v>2.8874909535829829E-3</v>
      </c>
      <c r="G489" s="20"/>
      <c r="H489" s="20"/>
      <c r="I489" s="20"/>
      <c r="J489" s="20"/>
      <c r="K489" s="20"/>
      <c r="L489" s="20"/>
      <c r="M489" s="20"/>
      <c r="Q489" s="52">
        <f t="shared" si="64"/>
        <v>492.29999999998915</v>
      </c>
      <c r="R489" s="29">
        <f t="shared" si="69"/>
        <v>5.666761726140976</v>
      </c>
      <c r="S489" s="29">
        <f t="shared" si="70"/>
        <v>491.44486581644293</v>
      </c>
      <c r="T489" s="75">
        <f t="shared" si="71"/>
        <v>0.85513418354622672</v>
      </c>
    </row>
    <row r="490" spans="2:20" x14ac:dyDescent="0.2">
      <c r="B490" s="62">
        <f t="shared" si="65"/>
        <v>202.20000000000272</v>
      </c>
      <c r="C490" s="62">
        <f t="shared" si="66"/>
        <v>35.946775122676627</v>
      </c>
      <c r="D490" s="62">
        <f t="shared" si="67"/>
        <v>446.52048985144938</v>
      </c>
      <c r="E490" s="63">
        <f t="shared" si="68"/>
        <v>202.19769327740866</v>
      </c>
      <c r="F490" s="9">
        <f t="shared" si="72"/>
        <v>2.3067225940565095E-3</v>
      </c>
      <c r="G490" s="20"/>
      <c r="H490" s="20"/>
      <c r="I490" s="20"/>
      <c r="J490" s="20"/>
      <c r="K490" s="20"/>
      <c r="L490" s="20"/>
      <c r="M490" s="20"/>
      <c r="Q490" s="52">
        <f t="shared" si="64"/>
        <v>492.19999999998913</v>
      </c>
      <c r="R490" s="29">
        <f t="shared" si="69"/>
        <v>5.6491042077541351</v>
      </c>
      <c r="S490" s="29">
        <f t="shared" si="70"/>
        <v>491.37861070191565</v>
      </c>
      <c r="T490" s="75">
        <f t="shared" si="71"/>
        <v>0.82138929807348404</v>
      </c>
    </row>
    <row r="491" spans="2:20" x14ac:dyDescent="0.2">
      <c r="B491" s="62">
        <f t="shared" si="65"/>
        <v>202.10000000000272</v>
      </c>
      <c r="C491" s="62">
        <f t="shared" si="66"/>
        <v>35.847006268697442</v>
      </c>
      <c r="D491" s="62">
        <f t="shared" si="67"/>
        <v>442.93765439625713</v>
      </c>
      <c r="E491" s="63">
        <f t="shared" si="68"/>
        <v>202.09827890270432</v>
      </c>
      <c r="F491" s="9">
        <f t="shared" si="72"/>
        <v>1.7210972984003092E-3</v>
      </c>
      <c r="G491" s="20"/>
      <c r="H491" s="20"/>
      <c r="I491" s="20"/>
      <c r="J491" s="20"/>
      <c r="K491" s="20"/>
      <c r="L491" s="20"/>
      <c r="M491" s="20"/>
      <c r="Q491" s="52">
        <f t="shared" si="64"/>
        <v>492.09999999998911</v>
      </c>
      <c r="R491" s="29">
        <f t="shared" si="69"/>
        <v>5.6315449178218842</v>
      </c>
      <c r="S491" s="29">
        <f t="shared" si="70"/>
        <v>491.31267368926092</v>
      </c>
      <c r="T491" s="75">
        <f t="shared" si="71"/>
        <v>0.78732631072819004</v>
      </c>
    </row>
    <row r="492" spans="2:20" x14ac:dyDescent="0.2">
      <c r="B492" s="62">
        <f t="shared" si="65"/>
        <v>202.00000000000273</v>
      </c>
      <c r="C492" s="62">
        <f t="shared" si="66"/>
        <v>35.74780219841341</v>
      </c>
      <c r="D492" s="62">
        <f t="shared" si="67"/>
        <v>439.36473351690802</v>
      </c>
      <c r="E492" s="63">
        <f t="shared" si="68"/>
        <v>201.99886911431622</v>
      </c>
      <c r="F492" s="9">
        <f t="shared" si="72"/>
        <v>1.1308856865070993E-3</v>
      </c>
      <c r="G492" s="20"/>
      <c r="H492" s="20"/>
      <c r="I492" s="20"/>
      <c r="J492" s="20"/>
      <c r="K492" s="20"/>
      <c r="L492" s="20"/>
      <c r="M492" s="20"/>
      <c r="Q492" s="52">
        <f t="shared" si="64"/>
        <v>491.99999999998909</v>
      </c>
      <c r="R492" s="29">
        <f t="shared" si="69"/>
        <v>5.6140807569026947</v>
      </c>
      <c r="S492" s="29">
        <f t="shared" si="70"/>
        <v>491.2470441435359</v>
      </c>
      <c r="T492" s="75">
        <f t="shared" si="71"/>
        <v>0.75295585645318397</v>
      </c>
    </row>
    <row r="493" spans="2:20" x14ac:dyDescent="0.2">
      <c r="B493" s="62">
        <f t="shared" si="65"/>
        <v>201.90000000000273</v>
      </c>
      <c r="C493" s="62">
        <f t="shared" si="66"/>
        <v>35.649160846383893</v>
      </c>
      <c r="D493" s="62">
        <f t="shared" si="67"/>
        <v>435.80166987373377</v>
      </c>
      <c r="E493" s="63">
        <f t="shared" si="68"/>
        <v>201.89946363639694</v>
      </c>
      <c r="F493" s="9">
        <f t="shared" si="72"/>
        <v>5.3636360578934728E-4</v>
      </c>
      <c r="G493" s="20"/>
      <c r="H493" s="20"/>
      <c r="I493" s="20"/>
      <c r="J493" s="20"/>
      <c r="K493" s="20"/>
      <c r="L493" s="20"/>
      <c r="M493" s="20"/>
      <c r="Q493" s="52">
        <f t="shared" si="64"/>
        <v>491.89999999998906</v>
      </c>
      <c r="R493" s="29">
        <f t="shared" si="69"/>
        <v>5.5967086255550385</v>
      </c>
      <c r="S493" s="29">
        <f t="shared" si="70"/>
        <v>491.18171138552259</v>
      </c>
      <c r="T493" s="75">
        <f t="shared" si="71"/>
        <v>0.71828861446647352</v>
      </c>
    </row>
    <row r="494" spans="2:20" x14ac:dyDescent="0.2">
      <c r="B494" s="62">
        <f t="shared" si="65"/>
        <v>201.80000000000274</v>
      </c>
      <c r="C494" s="62">
        <f t="shared" si="66"/>
        <v>35.551080150195048</v>
      </c>
      <c r="D494" s="62">
        <f t="shared" si="67"/>
        <v>432.2484063245065</v>
      </c>
      <c r="E494" s="63">
        <f t="shared" si="68"/>
        <v>201.80006218779502</v>
      </c>
      <c r="F494" s="9">
        <f t="shared" si="72"/>
        <v>6.2187792281065413E-5</v>
      </c>
      <c r="G494" s="20"/>
      <c r="H494" s="20"/>
      <c r="I494" s="20"/>
      <c r="J494" s="20"/>
      <c r="K494" s="20"/>
      <c r="L494" s="20"/>
      <c r="M494" s="20"/>
      <c r="Q494" s="52">
        <f t="shared" si="64"/>
        <v>491.79999999998904</v>
      </c>
      <c r="R494" s="29">
        <f t="shared" si="69"/>
        <v>5.5794235169887543</v>
      </c>
      <c r="S494" s="29">
        <f t="shared" si="70"/>
        <v>491.1166575114089</v>
      </c>
      <c r="T494" s="75">
        <f t="shared" si="71"/>
        <v>0.6833424885801378</v>
      </c>
    </row>
    <row r="495" spans="2:20" x14ac:dyDescent="0.2">
      <c r="B495" s="62">
        <f t="shared" si="65"/>
        <v>201.70000000000275</v>
      </c>
      <c r="C495" s="62">
        <f t="shared" si="66"/>
        <v>35.453558049062849</v>
      </c>
      <c r="D495" s="62">
        <f t="shared" si="67"/>
        <v>428.70488593188929</v>
      </c>
      <c r="E495" s="63">
        <f t="shared" si="68"/>
        <v>201.70066448227197</v>
      </c>
      <c r="F495" s="9">
        <f t="shared" si="72"/>
        <v>6.6448226922943832E-4</v>
      </c>
      <c r="G495" s="20"/>
      <c r="H495" s="20"/>
      <c r="I495" s="20"/>
      <c r="J495" s="20"/>
      <c r="K495" s="20"/>
      <c r="L495" s="20"/>
      <c r="M495" s="20"/>
      <c r="Q495" s="52">
        <f t="shared" si="64"/>
        <v>491.69999999998902</v>
      </c>
      <c r="R495" s="29">
        <f t="shared" si="69"/>
        <v>5.5622237622737885</v>
      </c>
      <c r="S495" s="29">
        <f t="shared" si="70"/>
        <v>491.05187712976539</v>
      </c>
      <c r="T495" s="75">
        <f t="shared" si="71"/>
        <v>0.6481228702236308</v>
      </c>
    </row>
    <row r="496" spans="2:20" x14ac:dyDescent="0.2">
      <c r="B496" s="62">
        <f t="shared" si="65"/>
        <v>201.60000000000275</v>
      </c>
      <c r="C496" s="62">
        <f t="shared" si="66"/>
        <v>35.356592481039115</v>
      </c>
      <c r="D496" s="62">
        <f t="shared" si="67"/>
        <v>425.17105196017656</v>
      </c>
      <c r="E496" s="63">
        <f t="shared" si="68"/>
        <v>201.60127022842158</v>
      </c>
      <c r="F496" s="9">
        <f t="shared" si="72"/>
        <v>1.2702284188321755E-3</v>
      </c>
      <c r="G496" s="20"/>
      <c r="H496" s="20"/>
      <c r="I496" s="20"/>
      <c r="J496" s="20"/>
      <c r="K496" s="20"/>
      <c r="L496" s="20"/>
      <c r="M496" s="20"/>
      <c r="Q496" s="52">
        <f t="shared" si="64"/>
        <v>491.599999999989</v>
      </c>
      <c r="R496" s="29">
        <f t="shared" si="69"/>
        <v>5.5451043546199799</v>
      </c>
      <c r="S496" s="29">
        <f t="shared" si="70"/>
        <v>490.98735223783183</v>
      </c>
      <c r="T496" s="75">
        <f t="shared" si="71"/>
        <v>0.61264776215716665</v>
      </c>
    </row>
    <row r="497" spans="2:20" x14ac:dyDescent="0.2">
      <c r="B497" s="62">
        <f t="shared" si="65"/>
        <v>201.50000000000276</v>
      </c>
      <c r="C497" s="62">
        <f t="shared" si="66"/>
        <v>35.260181388832279</v>
      </c>
      <c r="D497" s="62">
        <f t="shared" si="67"/>
        <v>421.64684788367595</v>
      </c>
      <c r="E497" s="63">
        <f t="shared" si="68"/>
        <v>201.50187912991737</v>
      </c>
      <c r="F497" s="9">
        <f t="shared" si="72"/>
        <v>1.8791299146130314E-3</v>
      </c>
      <c r="G497" s="20"/>
      <c r="H497" s="20"/>
      <c r="I497" s="20"/>
      <c r="J497" s="20"/>
      <c r="K497" s="20"/>
      <c r="L497" s="20"/>
      <c r="M497" s="20"/>
      <c r="Q497" s="52">
        <f t="shared" si="64"/>
        <v>491.49999999998897</v>
      </c>
      <c r="R497" s="29">
        <f t="shared" si="69"/>
        <v>5.5280629098415375</v>
      </c>
      <c r="S497" s="29">
        <f t="shared" si="70"/>
        <v>490.923074666547</v>
      </c>
      <c r="T497" s="75">
        <f t="shared" si="71"/>
        <v>0.57692533344197727</v>
      </c>
    </row>
    <row r="498" spans="2:20" x14ac:dyDescent="0.2">
      <c r="B498" s="62">
        <f t="shared" si="65"/>
        <v>201.40000000000276</v>
      </c>
      <c r="C498" s="62">
        <f t="shared" si="66"/>
        <v>35.164322715383605</v>
      </c>
      <c r="D498" s="62">
        <f t="shared" si="67"/>
        <v>418.13221737157437</v>
      </c>
      <c r="E498" s="63">
        <f t="shared" si="68"/>
        <v>201.40249088509859</v>
      </c>
      <c r="F498" s="9">
        <f t="shared" si="72"/>
        <v>2.4908850958240691E-3</v>
      </c>
      <c r="G498" s="20"/>
      <c r="H498" s="20"/>
      <c r="I498" s="20"/>
      <c r="J498" s="20"/>
      <c r="K498" s="20"/>
      <c r="L498" s="20"/>
      <c r="M498" s="20"/>
      <c r="Q498" s="52">
        <f t="shared" si="64"/>
        <v>491.39999999998895</v>
      </c>
      <c r="R498" s="29">
        <f t="shared" si="69"/>
        <v>5.5110956132411957</v>
      </c>
      <c r="S498" s="29">
        <f t="shared" si="70"/>
        <v>490.8590308129078</v>
      </c>
      <c r="T498" s="75">
        <f t="shared" si="71"/>
        <v>0.54096918708114572</v>
      </c>
    </row>
    <row r="499" spans="2:20" x14ac:dyDescent="0.2">
      <c r="B499" s="62">
        <f t="shared" si="65"/>
        <v>201.30000000000277</v>
      </c>
      <c r="C499" s="62">
        <f t="shared" si="66"/>
        <v>35.069014406661154</v>
      </c>
      <c r="D499" s="62">
        <f t="shared" si="67"/>
        <v>414.62710430074367</v>
      </c>
      <c r="E499" s="63">
        <f t="shared" si="68"/>
        <v>201.30310518734305</v>
      </c>
      <c r="F499" s="9">
        <f t="shared" si="72"/>
        <v>3.1051873402816454E-3</v>
      </c>
      <c r="G499" s="20"/>
      <c r="H499" s="20"/>
      <c r="I499" s="20"/>
      <c r="J499" s="20"/>
      <c r="K499" s="20"/>
      <c r="L499" s="20"/>
      <c r="M499" s="20"/>
      <c r="Q499" s="52">
        <f t="shared" ref="Q499:Q562" si="73">Q498-0.1</f>
        <v>491.29999999998893</v>
      </c>
      <c r="R499" s="29">
        <f t="shared" si="69"/>
        <v>5.4941976964473724</v>
      </c>
      <c r="S499" s="29">
        <f t="shared" si="70"/>
        <v>490.7952034231177</v>
      </c>
      <c r="T499" s="75">
        <f t="shared" si="71"/>
        <v>0.50479657687122881</v>
      </c>
    </row>
    <row r="500" spans="2:20" x14ac:dyDescent="0.2">
      <c r="B500" s="62">
        <f t="shared" si="65"/>
        <v>201.20000000000277</v>
      </c>
      <c r="C500" s="62">
        <f t="shared" si="66"/>
        <v>34.974254410961294</v>
      </c>
      <c r="D500" s="62">
        <f t="shared" si="67"/>
        <v>411.13145275504212</v>
      </c>
      <c r="E500" s="63">
        <f t="shared" si="68"/>
        <v>201.20372172506222</v>
      </c>
      <c r="F500" s="9">
        <f t="shared" si="72"/>
        <v>3.7217250594494544E-3</v>
      </c>
      <c r="G500" s="20"/>
      <c r="H500" s="20"/>
      <c r="I500" s="20"/>
      <c r="J500" s="20"/>
      <c r="K500" s="20"/>
      <c r="L500" s="20"/>
      <c r="M500" s="20"/>
      <c r="Q500" s="52">
        <f t="shared" si="73"/>
        <v>491.1999999999889</v>
      </c>
      <c r="R500" s="29">
        <f t="shared" si="69"/>
        <v>5.4773670136928558</v>
      </c>
      <c r="S500" s="29">
        <f t="shared" si="70"/>
        <v>490.73158510345667</v>
      </c>
      <c r="T500" s="75">
        <f t="shared" si="71"/>
        <v>0.46841489653223789</v>
      </c>
    </row>
    <row r="501" spans="2:20" x14ac:dyDescent="0.2">
      <c r="B501" s="62">
        <f t="shared" si="65"/>
        <v>201.10000000000278</v>
      </c>
      <c r="C501" s="62">
        <f t="shared" si="66"/>
        <v>34.880040679490776</v>
      </c>
      <c r="D501" s="62">
        <f t="shared" si="67"/>
        <v>407.64520701995934</v>
      </c>
      <c r="E501" s="63">
        <f t="shared" si="68"/>
        <v>201.1043401815636</v>
      </c>
      <c r="F501" s="9">
        <f t="shared" si="72"/>
        <v>4.3401815608206107E-3</v>
      </c>
      <c r="G501" s="20"/>
      <c r="H501" s="20"/>
      <c r="I501" s="20"/>
      <c r="J501" s="20"/>
      <c r="K501" s="20"/>
      <c r="L501" s="20"/>
      <c r="M501" s="20"/>
      <c r="Q501" s="52">
        <f t="shared" si="73"/>
        <v>491.09999999998888</v>
      </c>
      <c r="R501" s="29">
        <f t="shared" si="69"/>
        <v>5.460599273443222</v>
      </c>
      <c r="S501" s="29">
        <f t="shared" si="70"/>
        <v>490.66816031295559</v>
      </c>
      <c r="T501" s="75">
        <f t="shared" si="71"/>
        <v>0.43183968703328901</v>
      </c>
    </row>
    <row r="502" spans="2:20" x14ac:dyDescent="0.2">
      <c r="B502" s="62">
        <f t="shared" si="65"/>
        <v>201.00000000000279</v>
      </c>
      <c r="C502" s="62">
        <f t="shared" si="66"/>
        <v>34.786371164154843</v>
      </c>
      <c r="D502" s="62">
        <f t="shared" si="67"/>
        <v>404.16831159006688</v>
      </c>
      <c r="E502" s="63">
        <f t="shared" si="68"/>
        <v>201.00496023527791</v>
      </c>
      <c r="F502" s="9">
        <f t="shared" si="72"/>
        <v>4.9602352751207945E-3</v>
      </c>
      <c r="G502" s="20"/>
      <c r="H502" s="20"/>
      <c r="I502" s="20"/>
      <c r="J502" s="20"/>
      <c r="K502" s="20"/>
      <c r="L502" s="20"/>
      <c r="M502" s="20"/>
      <c r="Q502" s="52">
        <f t="shared" si="73"/>
        <v>490.99999999998886</v>
      </c>
      <c r="R502" s="29">
        <f t="shared" si="69"/>
        <v>5.4438911378383636</v>
      </c>
      <c r="S502" s="29">
        <f t="shared" si="70"/>
        <v>490.60491707172639</v>
      </c>
      <c r="T502" s="75">
        <f t="shared" si="71"/>
        <v>0.39508292826246816</v>
      </c>
    </row>
    <row r="503" spans="2:20" x14ac:dyDescent="0.2">
      <c r="B503" s="62">
        <f t="shared" si="65"/>
        <v>200.90000000000279</v>
      </c>
      <c r="C503" s="62">
        <f t="shared" si="66"/>
        <v>34.69324382256309</v>
      </c>
      <c r="D503" s="62">
        <f t="shared" si="67"/>
        <v>400.70071116063627</v>
      </c>
      <c r="E503" s="63">
        <f t="shared" si="68"/>
        <v>200.90558155953576</v>
      </c>
      <c r="F503" s="9">
        <f t="shared" si="72"/>
        <v>5.5815595329704593E-3</v>
      </c>
      <c r="G503" s="20"/>
      <c r="H503" s="20"/>
      <c r="I503" s="20"/>
      <c r="J503" s="20"/>
      <c r="K503" s="20"/>
      <c r="L503" s="20"/>
      <c r="M503" s="20"/>
      <c r="Q503" s="52">
        <f t="shared" si="73"/>
        <v>490.89999999998884</v>
      </c>
      <c r="R503" s="29">
        <f t="shared" si="69"/>
        <v>5.4272383153438568</v>
      </c>
      <c r="S503" s="29">
        <f t="shared" si="70"/>
        <v>490.54183974707706</v>
      </c>
      <c r="T503" s="75">
        <f t="shared" si="71"/>
        <v>0.35816025291177311</v>
      </c>
    </row>
    <row r="504" spans="2:20" x14ac:dyDescent="0.2">
      <c r="B504" s="62">
        <f t="shared" si="65"/>
        <v>200.8000000000028</v>
      </c>
      <c r="C504" s="62">
        <f t="shared" si="66"/>
        <v>34.600656613722094</v>
      </c>
      <c r="D504" s="62">
        <f t="shared" si="67"/>
        <v>397.24235063741799</v>
      </c>
      <c r="E504" s="63">
        <f t="shared" si="68"/>
        <v>200.80620382286389</v>
      </c>
      <c r="F504" s="9">
        <f t="shared" si="72"/>
        <v>6.2038228610958868E-3</v>
      </c>
      <c r="G504" s="20"/>
      <c r="H504" s="20"/>
      <c r="I504" s="20"/>
      <c r="J504" s="20"/>
      <c r="K504" s="20"/>
      <c r="L504" s="20"/>
      <c r="M504" s="20"/>
      <c r="Q504" s="52">
        <f t="shared" si="73"/>
        <v>490.79999999998881</v>
      </c>
      <c r="R504" s="29">
        <f t="shared" si="69"/>
        <v>5.4106384217739105</v>
      </c>
      <c r="S504" s="29">
        <f t="shared" si="70"/>
        <v>490.47891988986709</v>
      </c>
      <c r="T504" s="75">
        <f t="shared" si="71"/>
        <v>0.3210801101217271</v>
      </c>
    </row>
    <row r="505" spans="2:20" x14ac:dyDescent="0.2">
      <c r="B505" s="62">
        <f t="shared" si="65"/>
        <v>200.7000000000028</v>
      </c>
      <c r="C505" s="62">
        <f t="shared" si="66"/>
        <v>34.508607500363723</v>
      </c>
      <c r="D505" s="62">
        <f t="shared" si="67"/>
        <v>393.79317513105343</v>
      </c>
      <c r="E505" s="63">
        <f t="shared" si="68"/>
        <v>200.70682668884302</v>
      </c>
      <c r="F505" s="9">
        <f t="shared" si="72"/>
        <v>6.8266888402206405E-3</v>
      </c>
      <c r="G505" s="20"/>
      <c r="H505" s="20"/>
      <c r="I505" s="20"/>
      <c r="J505" s="20"/>
      <c r="K505" s="20"/>
      <c r="L505" s="20"/>
      <c r="M505" s="20"/>
      <c r="Q505" s="52">
        <f t="shared" si="73"/>
        <v>490.69999999998879</v>
      </c>
      <c r="R505" s="29">
        <f t="shared" si="69"/>
        <v>5.3940859735012054</v>
      </c>
      <c r="S505" s="29">
        <f t="shared" si="70"/>
        <v>490.41613726280968</v>
      </c>
      <c r="T505" s="75">
        <f t="shared" si="71"/>
        <v>0.28386273717910626</v>
      </c>
    </row>
    <row r="506" spans="2:20" x14ac:dyDescent="0.2">
      <c r="B506" s="62">
        <f t="shared" si="65"/>
        <v>200.60000000000281</v>
      </c>
      <c r="C506" s="62">
        <f t="shared" si="66"/>
        <v>34.417094448246644</v>
      </c>
      <c r="D506" s="62">
        <f t="shared" si="67"/>
        <v>390.35312996173161</v>
      </c>
      <c r="E506" s="63">
        <f t="shared" si="68"/>
        <v>200.60744981626007</v>
      </c>
      <c r="F506" s="9">
        <f t="shared" si="72"/>
        <v>7.4498162572638194E-3</v>
      </c>
      <c r="G506" s="20"/>
      <c r="H506" s="20"/>
      <c r="I506" s="20"/>
      <c r="J506" s="20"/>
      <c r="K506" s="20"/>
      <c r="L506" s="20"/>
      <c r="M506" s="20"/>
      <c r="Q506" s="52">
        <f t="shared" si="73"/>
        <v>490.59999999998877</v>
      </c>
      <c r="R506" s="29">
        <f t="shared" si="69"/>
        <v>5.3775790631771088</v>
      </c>
      <c r="S506" s="29">
        <f t="shared" si="70"/>
        <v>490.35348514764422</v>
      </c>
      <c r="T506" s="75">
        <f t="shared" si="71"/>
        <v>0.2465148523445464</v>
      </c>
    </row>
    <row r="507" spans="2:20" x14ac:dyDescent="0.2">
      <c r="B507" s="62">
        <f t="shared" si="65"/>
        <v>200.50000000000281</v>
      </c>
      <c r="C507" s="62">
        <f t="shared" si="66"/>
        <v>34.326115426389151</v>
      </c>
      <c r="D507" s="62">
        <f t="shared" si="67"/>
        <v>386.922160653834</v>
      </c>
      <c r="E507" s="63">
        <f t="shared" si="68"/>
        <v>200.50807285897287</v>
      </c>
      <c r="F507" s="9">
        <f t="shared" si="72"/>
        <v>8.0728589700527209E-3</v>
      </c>
      <c r="G507" s="20"/>
      <c r="H507" s="20"/>
      <c r="I507" s="20"/>
      <c r="J507" s="20"/>
      <c r="K507" s="20"/>
      <c r="L507" s="20"/>
      <c r="M507" s="20"/>
      <c r="Q507" s="52">
        <f t="shared" si="73"/>
        <v>490.49999999998875</v>
      </c>
      <c r="R507" s="29">
        <f t="shared" si="69"/>
        <v>5.3611131608486176</v>
      </c>
      <c r="S507" s="29">
        <f t="shared" si="70"/>
        <v>490.29094683982623</v>
      </c>
      <c r="T507" s="75">
        <f t="shared" si="71"/>
        <v>0.20905316016251163</v>
      </c>
    </row>
    <row r="508" spans="2:20" x14ac:dyDescent="0.2">
      <c r="B508" s="62">
        <f t="shared" si="65"/>
        <v>200.40000000000282</v>
      </c>
      <c r="C508" s="62">
        <f t="shared" si="66"/>
        <v>34.235668409630307</v>
      </c>
      <c r="D508" s="62">
        <f t="shared" si="67"/>
        <v>383.50021293896134</v>
      </c>
      <c r="E508" s="63">
        <f t="shared" si="68"/>
        <v>200.4086954660167</v>
      </c>
      <c r="F508" s="9">
        <f t="shared" si="72"/>
        <v>8.69546601387583E-3</v>
      </c>
      <c r="G508" s="20"/>
      <c r="H508" s="20"/>
      <c r="I508" s="20"/>
      <c r="J508" s="20"/>
      <c r="K508" s="20"/>
      <c r="L508" s="20"/>
      <c r="M508" s="20"/>
      <c r="Q508" s="52">
        <f t="shared" si="73"/>
        <v>490.39999999998872</v>
      </c>
      <c r="R508" s="29">
        <f t="shared" si="69"/>
        <v>5.3446832597255707</v>
      </c>
      <c r="S508" s="29">
        <f t="shared" si="70"/>
        <v>490.22850377367394</v>
      </c>
      <c r="T508" s="75">
        <f t="shared" si="71"/>
        <v>0.17149622631478678</v>
      </c>
    </row>
    <row r="509" spans="2:20" x14ac:dyDescent="0.2">
      <c r="B509" s="62">
        <f t="shared" si="65"/>
        <v>200.30000000000283</v>
      </c>
      <c r="C509" s="62">
        <f t="shared" si="66"/>
        <v>34.145751374904648</v>
      </c>
      <c r="D509" s="62">
        <f t="shared" si="67"/>
        <v>380.08723276315141</v>
      </c>
      <c r="E509" s="63">
        <f t="shared" si="68"/>
        <v>200.30931728183489</v>
      </c>
      <c r="F509" s="9">
        <f t="shared" si="72"/>
        <v>9.3172818320681472E-3</v>
      </c>
      <c r="G509" s="20"/>
      <c r="H509" s="20"/>
      <c r="I509" s="20"/>
      <c r="J509" s="20"/>
      <c r="K509" s="20"/>
      <c r="L509" s="20"/>
      <c r="M509" s="20"/>
      <c r="Q509" s="52">
        <f t="shared" si="73"/>
        <v>490.2999999999887</v>
      </c>
      <c r="R509" s="29">
        <f t="shared" si="69"/>
        <v>5.3282876908779144</v>
      </c>
      <c r="S509" s="29">
        <f t="shared" si="70"/>
        <v>490.16615002948834</v>
      </c>
      <c r="T509" s="75">
        <f t="shared" si="71"/>
        <v>0.13384997050036418</v>
      </c>
    </row>
    <row r="510" spans="2:20" x14ac:dyDescent="0.2">
      <c r="B510" s="62">
        <f t="shared" si="65"/>
        <v>200.20000000000283</v>
      </c>
      <c r="C510" s="62">
        <f t="shared" si="66"/>
        <v>34.056362303337664</v>
      </c>
      <c r="D510" s="62">
        <f t="shared" si="67"/>
        <v>376.68316627453896</v>
      </c>
      <c r="E510" s="63">
        <f t="shared" si="68"/>
        <v>200.20993794594182</v>
      </c>
      <c r="F510" s="9">
        <f t="shared" si="72"/>
        <v>9.9379459389865588E-3</v>
      </c>
      <c r="G510" s="20"/>
      <c r="H510" s="20"/>
      <c r="I510" s="20"/>
      <c r="J510" s="20"/>
      <c r="K510" s="20"/>
      <c r="L510" s="20"/>
      <c r="M510" s="20"/>
      <c r="Q510" s="52">
        <f t="shared" si="73"/>
        <v>490.19999999998868</v>
      </c>
      <c r="R510" s="29">
        <f t="shared" si="69"/>
        <v>5.3119216859340668</v>
      </c>
      <c r="S510" s="29">
        <f t="shared" si="70"/>
        <v>490.10386787014716</v>
      </c>
      <c r="T510" s="75">
        <f t="shared" si="71"/>
        <v>9.6132129841521419E-2</v>
      </c>
    </row>
    <row r="511" spans="2:20" x14ac:dyDescent="0.2">
      <c r="B511" s="62">
        <f t="shared" si="65"/>
        <v>200.10000000000284</v>
      </c>
      <c r="C511" s="62">
        <f t="shared" si="66"/>
        <v>33.967499181409949</v>
      </c>
      <c r="D511" s="62">
        <f t="shared" si="67"/>
        <v>373.28795982801239</v>
      </c>
      <c r="E511" s="63">
        <f t="shared" si="68"/>
        <v>200.11055709307871</v>
      </c>
      <c r="F511" s="9">
        <f t="shared" si="72"/>
        <v>1.0557093075874491E-2</v>
      </c>
      <c r="G511" s="20"/>
      <c r="H511" s="20"/>
      <c r="I511" s="20"/>
      <c r="J511" s="20"/>
      <c r="K511" s="20"/>
      <c r="L511" s="20"/>
      <c r="M511" s="20"/>
      <c r="Q511" s="52">
        <f t="shared" si="73"/>
        <v>490.09999999998865</v>
      </c>
      <c r="R511" s="29">
        <f t="shared" si="69"/>
        <v>5.2955819070339203</v>
      </c>
      <c r="S511" s="29">
        <f t="shared" si="70"/>
        <v>490.04164495893963</v>
      </c>
      <c r="T511" s="75">
        <f t="shared" si="71"/>
        <v>5.8355041049026113E-2</v>
      </c>
    </row>
    <row r="512" spans="2:20" x14ac:dyDescent="0.2">
      <c r="B512" s="62">
        <f t="shared" si="65"/>
        <v>200.00000000000284</v>
      </c>
      <c r="C512" s="62">
        <f t="shared" si="66"/>
        <v>33.879160000025877</v>
      </c>
      <c r="D512" s="62">
        <f t="shared" si="67"/>
        <v>369.9015600005805</v>
      </c>
      <c r="E512" s="63">
        <f t="shared" si="68"/>
        <v>200.01117435368718</v>
      </c>
      <c r="F512" s="9">
        <f t="shared" si="72"/>
        <v>1.1174353684339167E-2</v>
      </c>
      <c r="G512" s="20"/>
      <c r="H512" s="20"/>
      <c r="I512" s="20"/>
      <c r="J512" s="20"/>
      <c r="K512" s="20"/>
      <c r="L512" s="20"/>
      <c r="M512" s="20"/>
      <c r="Q512" s="52">
        <f t="shared" si="73"/>
        <v>489.99999999998863</v>
      </c>
      <c r="R512" s="29">
        <f t="shared" si="69"/>
        <v>5.2792635858058929</v>
      </c>
      <c r="S512" s="29">
        <f t="shared" si="70"/>
        <v>489.97946347228992</v>
      </c>
      <c r="T512" s="75">
        <f t="shared" si="71"/>
        <v>2.0536527698709506E-2</v>
      </c>
    </row>
    <row r="513" spans="2:20" x14ac:dyDescent="0.2">
      <c r="B513" s="62">
        <f t="shared" si="65"/>
        <v>199.90000000000285</v>
      </c>
      <c r="C513" s="62">
        <f t="shared" si="66"/>
        <v>33.791342754280777</v>
      </c>
      <c r="D513" s="62">
        <f t="shared" si="67"/>
        <v>366.52391356296721</v>
      </c>
      <c r="E513" s="63">
        <f t="shared" si="68"/>
        <v>199.91178935310046</v>
      </c>
      <c r="F513" s="9">
        <f t="shared" si="72"/>
        <v>1.1789353097611865E-2</v>
      </c>
      <c r="G513" s="20"/>
      <c r="H513" s="20"/>
      <c r="I513" s="20"/>
      <c r="J513" s="20"/>
      <c r="K513" s="20"/>
      <c r="L513" s="20"/>
      <c r="M513" s="20"/>
      <c r="Q513" s="52">
        <f t="shared" si="73"/>
        <v>489.89999999998861</v>
      </c>
      <c r="R513" s="29">
        <f t="shared" si="69"/>
        <v>5.2629645764827728</v>
      </c>
      <c r="S513" s="29">
        <f t="shared" si="70"/>
        <v>489.91731554211918</v>
      </c>
      <c r="T513" s="75">
        <f t="shared" si="71"/>
        <v>1.7315542130575068E-2</v>
      </c>
    </row>
    <row r="514" spans="2:20" x14ac:dyDescent="0.2">
      <c r="B514" s="62">
        <f t="shared" si="65"/>
        <v>199.80000000000285</v>
      </c>
      <c r="C514" s="62">
        <f t="shared" si="66"/>
        <v>33.704045444159419</v>
      </c>
      <c r="D514" s="62">
        <f t="shared" si="67"/>
        <v>363.15496750731836</v>
      </c>
      <c r="E514" s="63">
        <f t="shared" si="68"/>
        <v>199.81240171237988</v>
      </c>
      <c r="F514" s="9">
        <f t="shared" si="72"/>
        <v>1.2401712377027252E-2</v>
      </c>
      <c r="G514" s="20"/>
      <c r="H514" s="20"/>
      <c r="I514" s="20"/>
      <c r="J514" s="20"/>
      <c r="K514" s="20"/>
      <c r="L514" s="20"/>
      <c r="M514" s="20"/>
      <c r="Q514" s="52">
        <f t="shared" si="73"/>
        <v>489.79999999998859</v>
      </c>
      <c r="R514" s="29">
        <f t="shared" si="69"/>
        <v>5.2466796338558197</v>
      </c>
      <c r="S514" s="29">
        <f t="shared" si="70"/>
        <v>489.85518144936202</v>
      </c>
      <c r="T514" s="75">
        <f t="shared" si="71"/>
        <v>5.5181449373435498E-2</v>
      </c>
    </row>
    <row r="515" spans="2:20" x14ac:dyDescent="0.2">
      <c r="B515" s="62">
        <f t="shared" si="65"/>
        <v>199.70000000000286</v>
      </c>
      <c r="C515" s="62">
        <f t="shared" si="66"/>
        <v>33.617266075234511</v>
      </c>
      <c r="D515" s="62">
        <f t="shared" si="67"/>
        <v>359.79466903206776</v>
      </c>
      <c r="E515" s="63">
        <f t="shared" si="68"/>
        <v>199.71301104789569</v>
      </c>
      <c r="F515" s="9">
        <f t="shared" si="72"/>
        <v>1.3011047892831584E-2</v>
      </c>
      <c r="G515" s="20"/>
      <c r="H515" s="20"/>
      <c r="I515" s="20"/>
      <c r="J515" s="20"/>
      <c r="K515" s="20"/>
      <c r="L515" s="20"/>
      <c r="M515" s="20"/>
      <c r="Q515" s="52">
        <f t="shared" si="73"/>
        <v>489.69999999998856</v>
      </c>
      <c r="R515" s="29">
        <f t="shared" si="69"/>
        <v>5.2304044663906097</v>
      </c>
      <c r="S515" s="29">
        <f t="shared" si="70"/>
        <v>489.79304506578865</v>
      </c>
      <c r="T515" s="75">
        <f t="shared" si="71"/>
        <v>9.3045065800083648E-2</v>
      </c>
    </row>
    <row r="516" spans="2:20" x14ac:dyDescent="0.2">
      <c r="B516" s="62">
        <f t="shared" si="65"/>
        <v>199.60000000000286</v>
      </c>
      <c r="C516" s="62">
        <f t="shared" si="66"/>
        <v>33.531002659365186</v>
      </c>
      <c r="D516" s="62">
        <f t="shared" si="67"/>
        <v>356.44296554263565</v>
      </c>
      <c r="E516" s="63">
        <f t="shared" si="68"/>
        <v>199.61361697137184</v>
      </c>
      <c r="F516" s="9">
        <f t="shared" si="72"/>
        <v>1.3616971368975328E-2</v>
      </c>
      <c r="G516" s="20"/>
      <c r="H516" s="20"/>
      <c r="I516" s="20"/>
      <c r="J516" s="20"/>
      <c r="K516" s="20"/>
      <c r="L516" s="20"/>
      <c r="M516" s="20"/>
      <c r="Q516" s="52">
        <f t="shared" si="73"/>
        <v>489.59999999998854</v>
      </c>
      <c r="R516" s="29">
        <f t="shared" si="69"/>
        <v>5.214136928319931</v>
      </c>
      <c r="S516" s="29">
        <f t="shared" si="70"/>
        <v>489.73089842169895</v>
      </c>
      <c r="T516" s="75">
        <f t="shared" si="71"/>
        <v>0.13089842171041255</v>
      </c>
    </row>
    <row r="517" spans="2:20" x14ac:dyDescent="0.2">
      <c r="B517" s="62">
        <f t="shared" si="65"/>
        <v>199.50000000000287</v>
      </c>
      <c r="C517" s="62">
        <f t="shared" si="66"/>
        <v>33.445253211204545</v>
      </c>
      <c r="D517" s="62">
        <f t="shared" si="67"/>
        <v>353.0998046642344</v>
      </c>
      <c r="E517" s="63">
        <f t="shared" si="68"/>
        <v>199.51421909029165</v>
      </c>
      <c r="F517" s="9">
        <f t="shared" si="72"/>
        <v>1.4219090288776215E-2</v>
      </c>
      <c r="G517" s="20"/>
      <c r="H517" s="20"/>
      <c r="I517" s="20"/>
      <c r="J517" s="20"/>
      <c r="K517" s="20"/>
      <c r="L517" s="20"/>
      <c r="M517" s="20"/>
      <c r="Q517" s="52">
        <f t="shared" si="73"/>
        <v>489.49999999998852</v>
      </c>
      <c r="R517" s="29">
        <f t="shared" si="69"/>
        <v>5.197873443365097</v>
      </c>
      <c r="S517" s="29">
        <f t="shared" si="70"/>
        <v>489.66872805687308</v>
      </c>
      <c r="T517" s="75">
        <f t="shared" si="71"/>
        <v>0.16872805688456083</v>
      </c>
    </row>
    <row r="518" spans="2:20" x14ac:dyDescent="0.2">
      <c r="B518" s="62">
        <f t="shared" si="65"/>
        <v>199.40000000000288</v>
      </c>
      <c r="C518" s="62">
        <f t="shared" si="66"/>
        <v>33.360015754020424</v>
      </c>
      <c r="D518" s="62">
        <f t="shared" si="67"/>
        <v>349.76513422417338</v>
      </c>
      <c r="E518" s="63">
        <f t="shared" si="68"/>
        <v>199.41481700740005</v>
      </c>
      <c r="F518" s="9">
        <f t="shared" si="72"/>
        <v>1.4817007397169846E-2</v>
      </c>
      <c r="G518" s="20"/>
      <c r="H518" s="20"/>
      <c r="I518" s="20"/>
      <c r="J518" s="20"/>
      <c r="K518" s="20"/>
      <c r="L518" s="20"/>
      <c r="M518" s="20"/>
      <c r="Q518" s="52">
        <f t="shared" si="73"/>
        <v>489.39999999998849</v>
      </c>
      <c r="R518" s="29">
        <f t="shared" si="69"/>
        <v>5.1816082894802094</v>
      </c>
      <c r="S518" s="29">
        <f t="shared" si="70"/>
        <v>489.60651226689151</v>
      </c>
      <c r="T518" s="75">
        <f t="shared" si="71"/>
        <v>0.20651226690301883</v>
      </c>
    </row>
    <row r="519" spans="2:20" x14ac:dyDescent="0.2">
      <c r="B519" s="62">
        <f t="shared" si="65"/>
        <v>199.30000000000288</v>
      </c>
      <c r="C519" s="62">
        <f t="shared" si="66"/>
        <v>33.275288314573118</v>
      </c>
      <c r="D519" s="62">
        <f t="shared" si="67"/>
        <v>346.43890226908843</v>
      </c>
      <c r="E519" s="63">
        <f t="shared" si="68"/>
        <v>199.31541032124284</v>
      </c>
      <c r="F519" s="9">
        <f t="shared" si="72"/>
        <v>1.5410321239954783E-2</v>
      </c>
      <c r="G519" s="20"/>
      <c r="H519" s="20"/>
      <c r="I519" s="20"/>
      <c r="J519" s="20"/>
      <c r="K519" s="20"/>
      <c r="L519" s="20"/>
      <c r="M519" s="20"/>
      <c r="Q519" s="52">
        <f t="shared" si="73"/>
        <v>489.29999999998847</v>
      </c>
      <c r="R519" s="29">
        <f t="shared" si="69"/>
        <v>5.1653390824794769</v>
      </c>
      <c r="S519" s="29">
        <f t="shared" si="70"/>
        <v>489.54424207295449</v>
      </c>
      <c r="T519" s="75">
        <f t="shared" si="71"/>
        <v>0.24424207296601708</v>
      </c>
    </row>
    <row r="520" spans="2:20" x14ac:dyDescent="0.2">
      <c r="B520" s="62">
        <f t="shared" si="65"/>
        <v>199.20000000000289</v>
      </c>
      <c r="C520" s="62">
        <f t="shared" si="66"/>
        <v>33.191068928470486</v>
      </c>
      <c r="D520" s="62">
        <f t="shared" si="67"/>
        <v>343.12105705050635</v>
      </c>
      <c r="E520" s="63">
        <f t="shared" si="68"/>
        <v>199.21599862576471</v>
      </c>
      <c r="F520" s="9">
        <f t="shared" si="72"/>
        <v>1.5998625761824314E-2</v>
      </c>
      <c r="G520" s="20"/>
      <c r="H520" s="20"/>
      <c r="I520" s="20"/>
      <c r="J520" s="20"/>
      <c r="K520" s="20"/>
      <c r="L520" s="20"/>
      <c r="M520" s="20"/>
      <c r="Q520" s="52">
        <f t="shared" si="73"/>
        <v>489.19999999998845</v>
      </c>
      <c r="R520" s="29">
        <f t="shared" si="69"/>
        <v>5.1490605771541595</v>
      </c>
      <c r="S520" s="29">
        <f t="shared" si="70"/>
        <v>489.48189751382216</v>
      </c>
      <c r="T520" s="75">
        <f t="shared" si="71"/>
        <v>0.28189751383371231</v>
      </c>
    </row>
    <row r="521" spans="2:20" x14ac:dyDescent="0.2">
      <c r="B521" s="62">
        <f t="shared" si="65"/>
        <v>199.10000000000289</v>
      </c>
      <c r="C521" s="62">
        <f t="shared" si="66"/>
        <v>33.107355634812848</v>
      </c>
      <c r="D521" s="62">
        <f t="shared" si="67"/>
        <v>339.81154703718494</v>
      </c>
      <c r="E521" s="63">
        <f t="shared" si="68"/>
        <v>199.11658151070642</v>
      </c>
      <c r="F521" s="9">
        <f t="shared" si="72"/>
        <v>1.6581510703531421E-2</v>
      </c>
      <c r="G521" s="20"/>
      <c r="H521" s="20"/>
      <c r="I521" s="20"/>
      <c r="J521" s="20"/>
      <c r="K521" s="20"/>
      <c r="L521" s="20"/>
      <c r="M521" s="20"/>
      <c r="Q521" s="52">
        <f t="shared" si="73"/>
        <v>489.09999999998843</v>
      </c>
      <c r="R521" s="29">
        <f t="shared" si="69"/>
        <v>5.1327703893184662</v>
      </c>
      <c r="S521" s="29">
        <f t="shared" si="70"/>
        <v>489.419469547196</v>
      </c>
      <c r="T521" s="75">
        <f t="shared" si="71"/>
        <v>0.31946954720757503</v>
      </c>
    </row>
    <row r="522" spans="2:20" x14ac:dyDescent="0.2">
      <c r="B522" s="62">
        <f t="shared" si="65"/>
        <v>199.0000000000029</v>
      </c>
      <c r="C522" s="62">
        <f t="shared" si="66"/>
        <v>33.02414648096601</v>
      </c>
      <c r="D522" s="62">
        <f t="shared" si="67"/>
        <v>336.51032091115485</v>
      </c>
      <c r="E522" s="63">
        <f t="shared" si="68"/>
        <v>199.01715856151671</v>
      </c>
      <c r="F522" s="9">
        <f t="shared" si="72"/>
        <v>1.71585615138099E-2</v>
      </c>
      <c r="G522" s="20"/>
      <c r="H522" s="20"/>
      <c r="I522" s="20"/>
      <c r="J522" s="20"/>
      <c r="K522" s="20"/>
      <c r="L522" s="20"/>
      <c r="M522" s="20"/>
      <c r="Q522" s="52">
        <f t="shared" si="73"/>
        <v>488.9999999999884</v>
      </c>
      <c r="R522" s="29">
        <f t="shared" si="69"/>
        <v>5.1164639890193939</v>
      </c>
      <c r="S522" s="29">
        <f t="shared" si="70"/>
        <v>489.35694087895945</v>
      </c>
      <c r="T522" s="75">
        <f t="shared" si="71"/>
        <v>0.35694087897104509</v>
      </c>
    </row>
    <row r="523" spans="2:20" x14ac:dyDescent="0.2">
      <c r="B523" s="62">
        <f t="shared" si="65"/>
        <v>198.9000000000029</v>
      </c>
      <c r="C523" s="62">
        <f t="shared" si="66"/>
        <v>32.941439520815038</v>
      </c>
      <c r="D523" s="62">
        <f t="shared" si="67"/>
        <v>333.21732756608981</v>
      </c>
      <c r="E523" s="63">
        <f t="shared" si="68"/>
        <v>198.91772935933321</v>
      </c>
      <c r="F523" s="9">
        <f t="shared" si="72"/>
        <v>1.7729359330303396E-2</v>
      </c>
      <c r="G523" s="20"/>
      <c r="H523" s="20"/>
      <c r="I523" s="20"/>
      <c r="J523" s="20"/>
      <c r="K523" s="20"/>
      <c r="L523" s="20"/>
      <c r="M523" s="20"/>
      <c r="Q523" s="52">
        <f t="shared" si="73"/>
        <v>488.89999999998838</v>
      </c>
      <c r="R523" s="29">
        <f t="shared" si="69"/>
        <v>5.1001368463039398</v>
      </c>
      <c r="S523" s="29">
        <f t="shared" si="70"/>
        <v>489.29429417389213</v>
      </c>
      <c r="T523" s="75">
        <f t="shared" si="71"/>
        <v>0.3942941739037451</v>
      </c>
    </row>
    <row r="524" spans="2:20" x14ac:dyDescent="0.2">
      <c r="B524" s="62">
        <f t="shared" si="65"/>
        <v>198.80000000000291</v>
      </c>
      <c r="C524" s="62">
        <f t="shared" si="66"/>
        <v>32.859232813949347</v>
      </c>
      <c r="D524" s="62">
        <f t="shared" si="67"/>
        <v>329.93251610381412</v>
      </c>
      <c r="E524" s="63">
        <f t="shared" si="68"/>
        <v>198.81829348090673</v>
      </c>
      <c r="F524" s="9">
        <f t="shared" si="72"/>
        <v>1.8293480903821546E-2</v>
      </c>
      <c r="G524" s="20"/>
      <c r="H524" s="20"/>
      <c r="I524" s="20"/>
      <c r="J524" s="20"/>
      <c r="K524" s="20"/>
      <c r="L524" s="20"/>
      <c r="M524" s="20"/>
      <c r="Q524" s="52">
        <f t="shared" si="73"/>
        <v>488.79999999998836</v>
      </c>
      <c r="R524" s="29">
        <f t="shared" si="69"/>
        <v>5.0837872922420502</v>
      </c>
      <c r="S524" s="29">
        <f t="shared" si="70"/>
        <v>489.23152304375708</v>
      </c>
      <c r="T524" s="75">
        <f t="shared" si="71"/>
        <v>0.43152304376872053</v>
      </c>
    </row>
    <row r="525" spans="2:20" x14ac:dyDescent="0.2">
      <c r="B525" s="62">
        <f t="shared" ref="B525:B588" si="74">+B524-0.1</f>
        <v>198.70000000000292</v>
      </c>
      <c r="C525" s="62">
        <f t="shared" ref="C525:C588" si="75">$D$7*(B525)^6+$E$7*(B525)^5+$F$7*(B525)^4+$G$7*(B525)^3+$H$7*(B525)^2+$I$7*(B525)+$J$7</f>
        <v>32.777524428805918</v>
      </c>
      <c r="D525" s="62">
        <f t="shared" ref="D525:D588" si="76">$D$5*B525^6+$E$5*B525^5+$F$5*B525^4+$G$5*B525^3+$H$5*B525^2+$I$5*B525+$J$5</f>
        <v>326.65583584734122</v>
      </c>
      <c r="E525" s="63">
        <f t="shared" ref="E525:E588" si="77">(+$D$6*D525^6+$E$6*D525^5+$F$6*D525^4+$G$6*D525^3+$H$6*D525^2+$I$6*D525+$J$6)</f>
        <v>198.71885049902687</v>
      </c>
      <c r="F525" s="9">
        <f t="shared" si="72"/>
        <v>1.8850499023955081E-2</v>
      </c>
      <c r="G525" s="20"/>
      <c r="H525" s="20"/>
      <c r="I525" s="20"/>
      <c r="J525" s="20"/>
      <c r="K525" s="20"/>
      <c r="L525" s="20"/>
      <c r="M525" s="20"/>
      <c r="Q525" s="52">
        <f t="shared" si="73"/>
        <v>488.69999999998834</v>
      </c>
      <c r="R525" s="29">
        <f t="shared" ref="R525:R588" si="78">$S$5*Q525^6+$T$5*Q525^5+$U$5*Q525^4+$V$5*Q525^3+$W$5*Q525^2+$X$5*Q525+$Y$5</f>
        <v>5.0674093663692474</v>
      </c>
      <c r="S525" s="29">
        <f t="shared" ref="S525:S588" si="79">(+$S$6*R525^6+$T$6*R525^5+$U$6*R525^4+$V$6*R525^3+$W$6*R525^2+$X$6*R525+$Y$6)</f>
        <v>489.16860459505284</v>
      </c>
      <c r="T525" s="75">
        <f t="shared" ref="T525:T588" si="80">ABS(Q525-S525)</f>
        <v>0.46860459506450525</v>
      </c>
    </row>
    <row r="526" spans="2:20" x14ac:dyDescent="0.2">
      <c r="B526" s="62">
        <f t="shared" si="74"/>
        <v>198.60000000000292</v>
      </c>
      <c r="C526" s="62">
        <f t="shared" si="75"/>
        <v>32.696312440340989</v>
      </c>
      <c r="D526" s="62">
        <f t="shared" si="76"/>
        <v>323.38723632923211</v>
      </c>
      <c r="E526" s="63">
        <f t="shared" si="77"/>
        <v>198.619399982202</v>
      </c>
      <c r="F526" s="9">
        <f t="shared" ref="F526:F589" si="81">ABS(B526-E526)</f>
        <v>1.9399982199075794E-2</v>
      </c>
      <c r="G526" s="20"/>
      <c r="H526" s="20"/>
      <c r="I526" s="20"/>
      <c r="J526" s="20"/>
      <c r="K526" s="20"/>
      <c r="L526" s="20"/>
      <c r="M526" s="20"/>
      <c r="Q526" s="52">
        <f t="shared" si="73"/>
        <v>488.59999999998831</v>
      </c>
      <c r="R526" s="29">
        <f t="shared" si="78"/>
        <v>5.0510002076625824</v>
      </c>
      <c r="S526" s="29">
        <f t="shared" si="79"/>
        <v>489.10552779858727</v>
      </c>
      <c r="T526" s="75">
        <f t="shared" si="80"/>
        <v>0.50552779859896191</v>
      </c>
    </row>
    <row r="527" spans="2:20" x14ac:dyDescent="0.2">
      <c r="B527" s="62">
        <f t="shared" si="74"/>
        <v>198.50000000000293</v>
      </c>
      <c r="C527" s="62">
        <f t="shared" si="75"/>
        <v>32.615594930495718</v>
      </c>
      <c r="D527" s="62">
        <f t="shared" si="76"/>
        <v>320.12666729764896</v>
      </c>
      <c r="E527" s="63">
        <f t="shared" si="77"/>
        <v>198.51994149487507</v>
      </c>
      <c r="F527" s="9">
        <f t="shared" si="81"/>
        <v>1.9941494872142584E-2</v>
      </c>
      <c r="G527" s="20"/>
      <c r="H527" s="20"/>
      <c r="I527" s="20"/>
      <c r="J527" s="20"/>
      <c r="K527" s="20"/>
      <c r="L527" s="20"/>
      <c r="M527" s="20"/>
      <c r="Q527" s="52">
        <f t="shared" si="73"/>
        <v>488.49999999998829</v>
      </c>
      <c r="R527" s="29">
        <f t="shared" si="78"/>
        <v>5.0345557630062103</v>
      </c>
      <c r="S527" s="29">
        <f t="shared" si="79"/>
        <v>489.04227701430693</v>
      </c>
      <c r="T527" s="75">
        <f t="shared" si="80"/>
        <v>0.54227701431864261</v>
      </c>
    </row>
    <row r="528" spans="2:20" x14ac:dyDescent="0.2">
      <c r="B528" s="62">
        <f t="shared" si="74"/>
        <v>198.40000000000293</v>
      </c>
      <c r="C528" s="62">
        <f t="shared" si="75"/>
        <v>32.535369989593164</v>
      </c>
      <c r="D528" s="62">
        <f t="shared" si="76"/>
        <v>316.87407871519099</v>
      </c>
      <c r="E528" s="63">
        <f t="shared" si="77"/>
        <v>198.42047459742156</v>
      </c>
      <c r="F528" s="9">
        <f t="shared" si="81"/>
        <v>2.0474597418626672E-2</v>
      </c>
      <c r="G528" s="20"/>
      <c r="H528" s="20"/>
      <c r="I528" s="20"/>
      <c r="J528" s="20"/>
      <c r="K528" s="20"/>
      <c r="L528" s="20"/>
      <c r="M528" s="20"/>
      <c r="Q528" s="52">
        <f t="shared" si="73"/>
        <v>488.39999999998827</v>
      </c>
      <c r="R528" s="29">
        <f t="shared" si="78"/>
        <v>5.0180726945400238</v>
      </c>
      <c r="S528" s="29">
        <f t="shared" si="79"/>
        <v>488.97883932059216</v>
      </c>
      <c r="T528" s="75">
        <f t="shared" si="80"/>
        <v>0.57883932060389043</v>
      </c>
    </row>
    <row r="529" spans="2:20" x14ac:dyDescent="0.2">
      <c r="B529" s="62">
        <f t="shared" si="74"/>
        <v>198.30000000000294</v>
      </c>
      <c r="C529" s="62">
        <f t="shared" si="75"/>
        <v>32.455635715639801</v>
      </c>
      <c r="D529" s="62">
        <f t="shared" si="76"/>
        <v>313.62942075679894</v>
      </c>
      <c r="E529" s="63">
        <f t="shared" si="77"/>
        <v>198.32099884611875</v>
      </c>
      <c r="F529" s="9">
        <f t="shared" si="81"/>
        <v>2.099884611581615E-2</v>
      </c>
      <c r="G529" s="20"/>
      <c r="H529" s="20"/>
      <c r="I529" s="20"/>
      <c r="J529" s="20"/>
      <c r="K529" s="20"/>
      <c r="L529" s="20"/>
      <c r="M529" s="20"/>
      <c r="Q529" s="52">
        <f t="shared" si="73"/>
        <v>488.29999999998824</v>
      </c>
      <c r="R529" s="29">
        <f t="shared" si="78"/>
        <v>5.0015464723110199</v>
      </c>
      <c r="S529" s="29">
        <f t="shared" si="79"/>
        <v>488.91519717543508</v>
      </c>
      <c r="T529" s="75">
        <f t="shared" si="80"/>
        <v>0.61519717544683772</v>
      </c>
    </row>
    <row r="530" spans="2:20" x14ac:dyDescent="0.2">
      <c r="B530" s="62">
        <f t="shared" si="74"/>
        <v>198.20000000000294</v>
      </c>
      <c r="C530" s="62">
        <f t="shared" si="75"/>
        <v>32.376390215256833</v>
      </c>
      <c r="D530" s="62">
        <f t="shared" si="76"/>
        <v>310.39264381557587</v>
      </c>
      <c r="E530" s="63">
        <f t="shared" si="77"/>
        <v>198.22151379335835</v>
      </c>
      <c r="F530" s="9">
        <f t="shared" si="81"/>
        <v>2.1513793355410371E-2</v>
      </c>
      <c r="G530" s="20"/>
      <c r="H530" s="20"/>
      <c r="I530" s="20"/>
      <c r="J530" s="20"/>
      <c r="K530" s="20"/>
      <c r="L530" s="20"/>
      <c r="M530" s="20"/>
      <c r="Q530" s="52">
        <f t="shared" si="73"/>
        <v>488.19999999998822</v>
      </c>
      <c r="R530" s="29">
        <f t="shared" si="78"/>
        <v>4.984973281621933</v>
      </c>
      <c r="S530" s="29">
        <f t="shared" si="79"/>
        <v>488.85133575463914</v>
      </c>
      <c r="T530" s="75">
        <f t="shared" si="80"/>
        <v>0.65133575465091553</v>
      </c>
    </row>
    <row r="531" spans="2:20" x14ac:dyDescent="0.2">
      <c r="B531" s="62">
        <f t="shared" si="74"/>
        <v>198.10000000000295</v>
      </c>
      <c r="C531" s="62">
        <f t="shared" si="75"/>
        <v>32.297631602516049</v>
      </c>
      <c r="D531" s="62">
        <f t="shared" si="76"/>
        <v>307.16369849882904</v>
      </c>
      <c r="E531" s="63">
        <f t="shared" si="77"/>
        <v>198.12201898756021</v>
      </c>
      <c r="F531" s="9">
        <f t="shared" si="81"/>
        <v>2.2018987557260061E-2</v>
      </c>
      <c r="G531" s="20"/>
      <c r="H531" s="20"/>
      <c r="I531" s="20"/>
      <c r="J531" s="20"/>
      <c r="K531" s="20"/>
      <c r="L531" s="20"/>
      <c r="M531" s="20"/>
      <c r="Q531" s="52">
        <f t="shared" si="73"/>
        <v>488.0999999999882</v>
      </c>
      <c r="R531" s="29">
        <f t="shared" si="78"/>
        <v>4.9683497846126556</v>
      </c>
      <c r="S531" s="29">
        <f t="shared" si="79"/>
        <v>488.78724204081198</v>
      </c>
      <c r="T531" s="75">
        <f t="shared" si="80"/>
        <v>0.68724204082377582</v>
      </c>
    </row>
    <row r="532" spans="2:20" x14ac:dyDescent="0.2">
      <c r="B532" s="62">
        <f t="shared" si="74"/>
        <v>198.00000000000296</v>
      </c>
      <c r="C532" s="62">
        <f t="shared" si="75"/>
        <v>32.219358000569628</v>
      </c>
      <c r="D532" s="62">
        <f t="shared" si="76"/>
        <v>303.94253562806989</v>
      </c>
      <c r="E532" s="63">
        <f t="shared" si="77"/>
        <v>198.02251397320751</v>
      </c>
      <c r="F532" s="9">
        <f t="shared" si="81"/>
        <v>2.2513973204553395E-2</v>
      </c>
      <c r="G532" s="20"/>
      <c r="H532" s="20"/>
      <c r="I532" s="20"/>
      <c r="J532" s="20"/>
      <c r="K532" s="20"/>
      <c r="L532" s="20"/>
      <c r="M532" s="20"/>
      <c r="Q532" s="52">
        <f t="shared" si="73"/>
        <v>487.99999999998818</v>
      </c>
      <c r="R532" s="29">
        <f t="shared" si="78"/>
        <v>4.9516726434230804</v>
      </c>
      <c r="S532" s="29">
        <f t="shared" si="79"/>
        <v>488.72290298893108</v>
      </c>
      <c r="T532" s="75">
        <f t="shared" si="80"/>
        <v>0.72290298894290572</v>
      </c>
    </row>
    <row r="533" spans="2:20" x14ac:dyDescent="0.2">
      <c r="B533" s="62">
        <f t="shared" si="74"/>
        <v>197.90000000000296</v>
      </c>
      <c r="C533" s="62">
        <f t="shared" si="75"/>
        <v>32.141567541184486</v>
      </c>
      <c r="D533" s="62">
        <f t="shared" si="76"/>
        <v>300.72910624273936</v>
      </c>
      <c r="E533" s="63">
        <f t="shared" si="77"/>
        <v>197.92299829099753</v>
      </c>
      <c r="F533" s="9">
        <f t="shared" si="81"/>
        <v>2.2998290994564741E-2</v>
      </c>
      <c r="G533" s="20"/>
      <c r="H533" s="20"/>
      <c r="I533" s="20"/>
      <c r="J533" s="20"/>
      <c r="K533" s="20"/>
      <c r="L533" s="20"/>
      <c r="M533" s="20"/>
      <c r="Q533" s="52">
        <f t="shared" si="73"/>
        <v>487.89999999998815</v>
      </c>
      <c r="R533" s="29">
        <f t="shared" si="78"/>
        <v>4.934936136007309</v>
      </c>
      <c r="S533" s="29">
        <f t="shared" si="79"/>
        <v>488.65829632029875</v>
      </c>
      <c r="T533" s="75">
        <f t="shared" si="80"/>
        <v>0.75829632031059191</v>
      </c>
    </row>
    <row r="534" spans="2:20" x14ac:dyDescent="0.2">
      <c r="B534" s="62">
        <f t="shared" si="74"/>
        <v>197.80000000000297</v>
      </c>
      <c r="C534" s="62">
        <f t="shared" si="75"/>
        <v>32.064258364975103</v>
      </c>
      <c r="D534" s="62">
        <f t="shared" si="76"/>
        <v>297.52336159461993</v>
      </c>
      <c r="E534" s="63">
        <f t="shared" si="77"/>
        <v>197.82347147770537</v>
      </c>
      <c r="F534" s="9">
        <f t="shared" si="81"/>
        <v>2.3471477702400989E-2</v>
      </c>
      <c r="G534" s="20"/>
      <c r="H534" s="20"/>
      <c r="I534" s="20"/>
      <c r="J534" s="20"/>
      <c r="K534" s="20"/>
      <c r="L534" s="20"/>
      <c r="M534" s="20"/>
      <c r="Q534" s="52">
        <f t="shared" si="73"/>
        <v>487.79999999998813</v>
      </c>
      <c r="R534" s="29">
        <f t="shared" si="78"/>
        <v>4.9181388318538666</v>
      </c>
      <c r="S534" s="29">
        <f t="shared" si="79"/>
        <v>488.59341628811933</v>
      </c>
      <c r="T534" s="75">
        <f t="shared" si="80"/>
        <v>0.79341628813119769</v>
      </c>
    </row>
    <row r="535" spans="2:20" x14ac:dyDescent="0.2">
      <c r="B535" s="62">
        <f t="shared" si="74"/>
        <v>197.70000000000297</v>
      </c>
      <c r="C535" s="62">
        <f t="shared" si="75"/>
        <v>31.987428622334846</v>
      </c>
      <c r="D535" s="62">
        <f t="shared" si="76"/>
        <v>294.32525315924431</v>
      </c>
      <c r="E535" s="63">
        <f t="shared" si="77"/>
        <v>197.72393306657511</v>
      </c>
      <c r="F535" s="9">
        <f t="shared" si="81"/>
        <v>2.3933066572141115E-2</v>
      </c>
      <c r="G535" s="20"/>
      <c r="H535" s="20"/>
      <c r="I535" s="20"/>
      <c r="J535" s="20"/>
      <c r="K535" s="20"/>
      <c r="L535" s="20"/>
      <c r="M535" s="20"/>
      <c r="Q535" s="52">
        <f t="shared" si="73"/>
        <v>487.69999999998811</v>
      </c>
      <c r="R535" s="29">
        <f t="shared" si="78"/>
        <v>4.9012757241725922</v>
      </c>
      <c r="S535" s="29">
        <f t="shared" si="79"/>
        <v>488.52824331029922</v>
      </c>
      <c r="T535" s="75">
        <f t="shared" si="80"/>
        <v>0.82824331031110887</v>
      </c>
    </row>
    <row r="536" spans="2:20" x14ac:dyDescent="0.2">
      <c r="B536" s="62">
        <f t="shared" si="74"/>
        <v>197.60000000000298</v>
      </c>
      <c r="C536" s="62">
        <f t="shared" si="75"/>
        <v>31.911076472271816</v>
      </c>
      <c r="D536" s="62">
        <f t="shared" si="76"/>
        <v>291.13473261610488</v>
      </c>
      <c r="E536" s="63">
        <f t="shared" si="77"/>
        <v>197.62438258674206</v>
      </c>
      <c r="F536" s="9">
        <f t="shared" si="81"/>
        <v>2.438258673907967E-2</v>
      </c>
      <c r="G536" s="20"/>
      <c r="H536" s="20"/>
      <c r="I536" s="20"/>
      <c r="J536" s="20"/>
      <c r="K536" s="20"/>
      <c r="L536" s="20"/>
      <c r="M536" s="20"/>
      <c r="Q536" s="52">
        <f t="shared" si="73"/>
        <v>487.59999999998809</v>
      </c>
      <c r="R536" s="29">
        <f t="shared" si="78"/>
        <v>4.8843432366847992</v>
      </c>
      <c r="S536" s="29">
        <f t="shared" si="79"/>
        <v>488.46276329613988</v>
      </c>
      <c r="T536" s="75">
        <f t="shared" si="80"/>
        <v>0.86276329615179748</v>
      </c>
    </row>
    <row r="537" spans="2:20" x14ac:dyDescent="0.2">
      <c r="B537" s="62">
        <f t="shared" si="74"/>
        <v>197.50000000000298</v>
      </c>
      <c r="C537" s="62">
        <f t="shared" si="75"/>
        <v>31.835200083573</v>
      </c>
      <c r="D537" s="62">
        <f t="shared" si="76"/>
        <v>287.95175187356654</v>
      </c>
      <c r="E537" s="63">
        <f t="shared" si="77"/>
        <v>197.52481956404608</v>
      </c>
      <c r="F537" s="9">
        <f t="shared" si="81"/>
        <v>2.4819564043099263E-2</v>
      </c>
      <c r="G537" s="20"/>
      <c r="H537" s="20"/>
      <c r="I537" s="20"/>
      <c r="J537" s="20"/>
      <c r="K537" s="20"/>
      <c r="L537" s="20"/>
      <c r="M537" s="20"/>
      <c r="Q537" s="52">
        <f t="shared" si="73"/>
        <v>487.49999999998806</v>
      </c>
      <c r="R537" s="29">
        <f t="shared" si="78"/>
        <v>4.8673370778560638</v>
      </c>
      <c r="S537" s="29">
        <f t="shared" si="79"/>
        <v>488.39695935762944</v>
      </c>
      <c r="T537" s="75">
        <f t="shared" si="80"/>
        <v>0.89695935764137857</v>
      </c>
    </row>
    <row r="538" spans="2:20" x14ac:dyDescent="0.2">
      <c r="B538" s="62">
        <f t="shared" si="74"/>
        <v>197.40000000000299</v>
      </c>
      <c r="C538" s="62">
        <f t="shared" si="75"/>
        <v>31.759797635037103</v>
      </c>
      <c r="D538" s="62">
        <f t="shared" si="76"/>
        <v>284.77626305373269</v>
      </c>
      <c r="E538" s="63">
        <f t="shared" si="77"/>
        <v>197.42524352059999</v>
      </c>
      <c r="F538" s="9">
        <f t="shared" si="81"/>
        <v>2.5243520597001634E-2</v>
      </c>
      <c r="G538" s="20"/>
      <c r="H538" s="20"/>
      <c r="I538" s="20"/>
      <c r="J538" s="20"/>
      <c r="K538" s="20"/>
      <c r="L538" s="20"/>
      <c r="M538" s="20"/>
      <c r="Q538" s="52">
        <f t="shared" si="73"/>
        <v>487.39999999998804</v>
      </c>
      <c r="R538" s="29">
        <f t="shared" si="78"/>
        <v>4.8502555787563324</v>
      </c>
      <c r="S538" s="29">
        <f t="shared" si="79"/>
        <v>488.33082472847627</v>
      </c>
      <c r="T538" s="75">
        <f t="shared" si="80"/>
        <v>0.93082472848823272</v>
      </c>
    </row>
    <row r="539" spans="2:20" x14ac:dyDescent="0.2">
      <c r="B539" s="62">
        <f t="shared" si="74"/>
        <v>197.300000000003</v>
      </c>
      <c r="C539" s="62">
        <f t="shared" si="75"/>
        <v>31.68486731617304</v>
      </c>
      <c r="D539" s="62">
        <f t="shared" si="76"/>
        <v>281.60821848918567</v>
      </c>
      <c r="E539" s="63">
        <f t="shared" si="77"/>
        <v>197.32565397472479</v>
      </c>
      <c r="F539" s="9">
        <f t="shared" si="81"/>
        <v>2.5653974721791428E-2</v>
      </c>
      <c r="G539" s="20"/>
      <c r="H539" s="20"/>
      <c r="I539" s="20"/>
      <c r="J539" s="20"/>
      <c r="K539" s="20"/>
      <c r="L539" s="20"/>
      <c r="M539" s="20"/>
      <c r="Q539" s="52">
        <f t="shared" si="73"/>
        <v>487.29999999998802</v>
      </c>
      <c r="R539" s="29">
        <f t="shared" si="78"/>
        <v>4.8330923020839691</v>
      </c>
      <c r="S539" s="29">
        <f t="shared" si="79"/>
        <v>488.26433415321901</v>
      </c>
      <c r="T539" s="75">
        <f t="shared" si="80"/>
        <v>0.96433415323099325</v>
      </c>
    </row>
    <row r="540" spans="2:20" x14ac:dyDescent="0.2">
      <c r="B540" s="62">
        <f t="shared" si="74"/>
        <v>197.200000000003</v>
      </c>
      <c r="C540" s="62">
        <f t="shared" si="75"/>
        <v>31.610407324173138</v>
      </c>
      <c r="D540" s="62">
        <f t="shared" si="76"/>
        <v>278.44757073881919</v>
      </c>
      <c r="E540" s="63">
        <f t="shared" si="77"/>
        <v>197.22605044148625</v>
      </c>
      <c r="F540" s="9">
        <f t="shared" si="81"/>
        <v>2.6050441483249642E-2</v>
      </c>
      <c r="G540" s="20"/>
      <c r="H540" s="20"/>
      <c r="I540" s="20"/>
      <c r="J540" s="20"/>
      <c r="K540" s="20"/>
      <c r="L540" s="20"/>
      <c r="M540" s="20"/>
      <c r="Q540" s="52">
        <f t="shared" si="73"/>
        <v>487.19999999998799</v>
      </c>
      <c r="R540" s="29">
        <f t="shared" si="78"/>
        <v>4.8158455789089203</v>
      </c>
      <c r="S540" s="29">
        <f t="shared" si="79"/>
        <v>488.19748081090961</v>
      </c>
      <c r="T540" s="75">
        <f t="shared" si="80"/>
        <v>0.99748081092161556</v>
      </c>
    </row>
    <row r="541" spans="2:20" x14ac:dyDescent="0.2">
      <c r="B541" s="62">
        <f t="shared" si="74"/>
        <v>197.10000000000301</v>
      </c>
      <c r="C541" s="62">
        <f t="shared" si="75"/>
        <v>31.53641586950107</v>
      </c>
      <c r="D541" s="62">
        <f t="shared" si="76"/>
        <v>275.29427257479983</v>
      </c>
      <c r="E541" s="63">
        <f t="shared" si="77"/>
        <v>197.1264324323262</v>
      </c>
      <c r="F541" s="9">
        <f t="shared" si="81"/>
        <v>2.6432432323190369E-2</v>
      </c>
      <c r="G541" s="20"/>
      <c r="H541" s="20"/>
      <c r="I541" s="20"/>
      <c r="J541" s="20"/>
      <c r="K541" s="20"/>
      <c r="L541" s="20"/>
      <c r="M541" s="20"/>
      <c r="Q541" s="52">
        <f t="shared" si="73"/>
        <v>487.09999999998797</v>
      </c>
      <c r="R541" s="29">
        <f t="shared" si="78"/>
        <v>4.7985106408596039</v>
      </c>
      <c r="S541" s="29">
        <f t="shared" si="79"/>
        <v>488.13024584493741</v>
      </c>
      <c r="T541" s="75">
        <f t="shared" si="80"/>
        <v>1.0302458449494338</v>
      </c>
    </row>
    <row r="542" spans="2:20" x14ac:dyDescent="0.2">
      <c r="B542" s="62">
        <f t="shared" si="74"/>
        <v>197.00000000000301</v>
      </c>
      <c r="C542" s="62">
        <f t="shared" si="75"/>
        <v>31.46289117251581</v>
      </c>
      <c r="D542" s="62">
        <f t="shared" si="76"/>
        <v>272.14827698675799</v>
      </c>
      <c r="E542" s="63">
        <f t="shared" si="77"/>
        <v>197.02679945523442</v>
      </c>
      <c r="F542" s="9">
        <f t="shared" si="81"/>
        <v>2.6799455231412139E-2</v>
      </c>
      <c r="G542" s="20"/>
      <c r="H542" s="20"/>
      <c r="I542" s="20"/>
      <c r="J542" s="20"/>
      <c r="K542" s="20"/>
      <c r="L542" s="20"/>
      <c r="M542" s="20"/>
      <c r="Q542" s="52">
        <f t="shared" si="73"/>
        <v>486.99999999998795</v>
      </c>
      <c r="R542" s="29">
        <f t="shared" si="78"/>
        <v>4.7810846269130707</v>
      </c>
      <c r="S542" s="29">
        <f t="shared" si="79"/>
        <v>488.06261776416227</v>
      </c>
      <c r="T542" s="75">
        <f t="shared" si="80"/>
        <v>1.0626177641743197</v>
      </c>
    </row>
    <row r="543" spans="2:20" x14ac:dyDescent="0.2">
      <c r="B543" s="62">
        <f t="shared" si="74"/>
        <v>196.90000000000302</v>
      </c>
      <c r="C543" s="62">
        <f t="shared" si="75"/>
        <v>31.389831463122391</v>
      </c>
      <c r="D543" s="62">
        <f t="shared" si="76"/>
        <v>269.0095371841162</v>
      </c>
      <c r="E543" s="63">
        <f t="shared" si="77"/>
        <v>196.92715101486363</v>
      </c>
      <c r="F543" s="9">
        <f t="shared" si="81"/>
        <v>2.7151014860606892E-2</v>
      </c>
      <c r="G543" s="20"/>
      <c r="H543" s="20"/>
      <c r="I543" s="20"/>
      <c r="J543" s="20"/>
      <c r="K543" s="20"/>
      <c r="L543" s="20"/>
      <c r="M543" s="20"/>
      <c r="Q543" s="52">
        <f t="shared" si="73"/>
        <v>486.89999999998793</v>
      </c>
      <c r="R543" s="29">
        <f t="shared" si="78"/>
        <v>4.763563483953476</v>
      </c>
      <c r="S543" s="29">
        <f t="shared" si="79"/>
        <v>487.9945804257618</v>
      </c>
      <c r="T543" s="75">
        <f t="shared" si="80"/>
        <v>1.09458042577387</v>
      </c>
    </row>
    <row r="544" spans="2:20" x14ac:dyDescent="0.2">
      <c r="B544" s="62">
        <f t="shared" si="74"/>
        <v>196.80000000000302</v>
      </c>
      <c r="C544" s="62">
        <f t="shared" si="75"/>
        <v>31.31723498426436</v>
      </c>
      <c r="D544" s="62">
        <f t="shared" si="76"/>
        <v>265.87800659352797</v>
      </c>
      <c r="E544" s="63">
        <f t="shared" si="77"/>
        <v>196.82748661249028</v>
      </c>
      <c r="F544" s="9">
        <f t="shared" si="81"/>
        <v>2.7486612487251705E-2</v>
      </c>
      <c r="G544" s="20"/>
      <c r="H544" s="20"/>
      <c r="I544" s="20"/>
      <c r="J544" s="20"/>
      <c r="K544" s="20"/>
      <c r="L544" s="20"/>
      <c r="M544" s="20"/>
      <c r="Q544" s="52">
        <f t="shared" si="73"/>
        <v>486.7999999999879</v>
      </c>
      <c r="R544" s="29">
        <f t="shared" si="78"/>
        <v>4.7459438741207123</v>
      </c>
      <c r="S544" s="29">
        <f t="shared" si="79"/>
        <v>487.92612043486258</v>
      </c>
      <c r="T544" s="75">
        <f t="shared" si="80"/>
        <v>1.1261204348746787</v>
      </c>
    </row>
    <row r="545" spans="2:20" x14ac:dyDescent="0.2">
      <c r="B545" s="62">
        <f t="shared" si="74"/>
        <v>196.70000000000303</v>
      </c>
      <c r="C545" s="62">
        <f t="shared" si="75"/>
        <v>31.245099988314905</v>
      </c>
      <c r="D545" s="62">
        <f t="shared" si="76"/>
        <v>262.75363886143896</v>
      </c>
      <c r="E545" s="63">
        <f t="shared" si="77"/>
        <v>196.7278057461381</v>
      </c>
      <c r="F545" s="9">
        <f t="shared" si="81"/>
        <v>2.7805746135072695E-2</v>
      </c>
      <c r="G545" s="20"/>
      <c r="H545" s="20"/>
      <c r="I545" s="20"/>
      <c r="J545" s="20"/>
      <c r="K545" s="20"/>
      <c r="L545" s="20"/>
      <c r="M545" s="20"/>
      <c r="Q545" s="52">
        <f t="shared" si="73"/>
        <v>486.69999999998788</v>
      </c>
      <c r="R545" s="29">
        <f t="shared" si="78"/>
        <v>4.7282215058803558</v>
      </c>
      <c r="S545" s="29">
        <f t="shared" si="79"/>
        <v>487.85722066266032</v>
      </c>
      <c r="T545" s="75">
        <f t="shared" si="80"/>
        <v>1.1572206626724437</v>
      </c>
    </row>
    <row r="546" spans="2:20" x14ac:dyDescent="0.2">
      <c r="B546" s="62">
        <f t="shared" si="74"/>
        <v>196.60000000000304</v>
      </c>
      <c r="C546" s="62">
        <f t="shared" si="75"/>
        <v>31.173424740452901</v>
      </c>
      <c r="D546" s="62">
        <f t="shared" si="76"/>
        <v>259.6363878515258</v>
      </c>
      <c r="E546" s="63">
        <f t="shared" si="77"/>
        <v>196.62810791053926</v>
      </c>
      <c r="F546" s="9">
        <f t="shared" si="81"/>
        <v>2.810791053622097E-2</v>
      </c>
      <c r="G546" s="20"/>
      <c r="H546" s="20"/>
      <c r="I546" s="20"/>
      <c r="J546" s="20"/>
      <c r="K546" s="20"/>
      <c r="L546" s="20"/>
      <c r="M546" s="20"/>
      <c r="Q546" s="52">
        <f t="shared" si="73"/>
        <v>486.59999999998786</v>
      </c>
      <c r="R546" s="29">
        <f t="shared" si="78"/>
        <v>4.7103939950466156</v>
      </c>
      <c r="S546" s="29">
        <f t="shared" si="79"/>
        <v>487.78787136841271</v>
      </c>
      <c r="T546" s="75">
        <f t="shared" si="80"/>
        <v>1.187871368424851</v>
      </c>
    </row>
    <row r="547" spans="2:20" x14ac:dyDescent="0.2">
      <c r="B547" s="62">
        <f t="shared" si="74"/>
        <v>196.50000000000304</v>
      </c>
      <c r="C547" s="62">
        <f t="shared" si="75"/>
        <v>31.102207517265924</v>
      </c>
      <c r="D547" s="62">
        <f t="shared" si="76"/>
        <v>256.52620764586027</v>
      </c>
      <c r="E547" s="63">
        <f t="shared" si="77"/>
        <v>196.52839259721426</v>
      </c>
      <c r="F547" s="9">
        <f t="shared" si="81"/>
        <v>2.8392597211222892E-2</v>
      </c>
      <c r="G547" s="20"/>
      <c r="H547" s="20"/>
      <c r="I547" s="20"/>
      <c r="J547" s="20"/>
      <c r="K547" s="20"/>
      <c r="L547" s="20"/>
      <c r="M547" s="20"/>
      <c r="Q547" s="52">
        <f t="shared" si="73"/>
        <v>486.49999999998784</v>
      </c>
      <c r="R547" s="29">
        <f t="shared" si="78"/>
        <v>4.692457526922226</v>
      </c>
      <c r="S547" s="29">
        <f t="shared" si="79"/>
        <v>487.71805722568337</v>
      </c>
      <c r="T547" s="75">
        <f t="shared" si="80"/>
        <v>1.2180572256955315</v>
      </c>
    </row>
    <row r="548" spans="2:20" x14ac:dyDescent="0.2">
      <c r="B548" s="62">
        <f t="shared" si="74"/>
        <v>196.40000000000305</v>
      </c>
      <c r="C548" s="62">
        <f t="shared" si="75"/>
        <v>31.031446608030819</v>
      </c>
      <c r="D548" s="62">
        <f t="shared" si="76"/>
        <v>253.42305254677194</v>
      </c>
      <c r="E548" s="63">
        <f t="shared" si="77"/>
        <v>196.42865929457528</v>
      </c>
      <c r="F548" s="9">
        <f t="shared" si="81"/>
        <v>2.8659294572236149E-2</v>
      </c>
      <c r="G548" s="20"/>
      <c r="H548" s="20"/>
      <c r="I548" s="20"/>
      <c r="J548" s="20"/>
      <c r="K548" s="20"/>
      <c r="L548" s="20"/>
      <c r="M548" s="20"/>
      <c r="Q548" s="52">
        <f t="shared" si="73"/>
        <v>486.39999999998781</v>
      </c>
      <c r="R548" s="29">
        <f t="shared" si="78"/>
        <v>4.6744078099727631</v>
      </c>
      <c r="S548" s="29">
        <f t="shared" si="79"/>
        <v>487.64776102146931</v>
      </c>
      <c r="T548" s="75">
        <f t="shared" si="80"/>
        <v>1.2477610214814945</v>
      </c>
    </row>
    <row r="549" spans="2:20" x14ac:dyDescent="0.2">
      <c r="B549" s="62">
        <f t="shared" si="74"/>
        <v>196.30000000000305</v>
      </c>
      <c r="C549" s="62">
        <f t="shared" si="75"/>
        <v>30.961140311919735</v>
      </c>
      <c r="D549" s="62">
        <f t="shared" si="76"/>
        <v>250.32687707591685</v>
      </c>
      <c r="E549" s="63">
        <f t="shared" si="77"/>
        <v>196.32890748794065</v>
      </c>
      <c r="F549" s="9">
        <f t="shared" si="81"/>
        <v>2.8907487937601672E-2</v>
      </c>
      <c r="G549" s="20"/>
      <c r="H549" s="20"/>
      <c r="I549" s="20"/>
      <c r="J549" s="20"/>
      <c r="K549" s="20"/>
      <c r="L549" s="20"/>
      <c r="M549" s="20"/>
      <c r="Q549" s="52">
        <f t="shared" si="73"/>
        <v>486.29999999998779</v>
      </c>
      <c r="R549" s="29">
        <f t="shared" si="78"/>
        <v>4.6562419831752777</v>
      </c>
      <c r="S549" s="29">
        <f t="shared" si="79"/>
        <v>487.57697108585751</v>
      </c>
      <c r="T549" s="75">
        <f t="shared" si="80"/>
        <v>1.2769710858697181</v>
      </c>
    </row>
    <row r="550" spans="2:20" x14ac:dyDescent="0.2">
      <c r="B550" s="62">
        <f t="shared" si="74"/>
        <v>196.20000000000306</v>
      </c>
      <c r="C550" s="62">
        <f t="shared" si="75"/>
        <v>30.891286943355226</v>
      </c>
      <c r="D550" s="62">
        <f t="shared" si="76"/>
        <v>247.23763597288053</v>
      </c>
      <c r="E550" s="63">
        <f t="shared" si="77"/>
        <v>196.22913665953428</v>
      </c>
      <c r="F550" s="9">
        <f t="shared" si="81"/>
        <v>2.9136659531218356E-2</v>
      </c>
      <c r="G550" s="20"/>
      <c r="H550" s="20"/>
      <c r="I550" s="20"/>
      <c r="J550" s="20"/>
      <c r="K550" s="20"/>
      <c r="L550" s="20"/>
      <c r="M550" s="20"/>
      <c r="Q550" s="52">
        <f t="shared" si="73"/>
        <v>486.19999999998777</v>
      </c>
      <c r="R550" s="29">
        <f t="shared" si="78"/>
        <v>4.6379567086696625</v>
      </c>
      <c r="S550" s="29">
        <f t="shared" si="79"/>
        <v>487.50567386938656</v>
      </c>
      <c r="T550" s="75">
        <f t="shared" si="80"/>
        <v>1.3056738693987882</v>
      </c>
    </row>
    <row r="551" spans="2:20" x14ac:dyDescent="0.2">
      <c r="B551" s="62">
        <f t="shared" si="74"/>
        <v>196.10000000000306</v>
      </c>
      <c r="C551" s="62">
        <f t="shared" si="75"/>
        <v>30.82188482665515</v>
      </c>
      <c r="D551" s="62">
        <f t="shared" si="76"/>
        <v>244.15528420146438</v>
      </c>
      <c r="E551" s="63">
        <f t="shared" si="77"/>
        <v>196.12934628873361</v>
      </c>
      <c r="F551" s="9">
        <f t="shared" si="81"/>
        <v>2.9346288730550896E-2</v>
      </c>
      <c r="G551" s="20"/>
      <c r="H551" s="20"/>
      <c r="I551" s="20"/>
      <c r="J551" s="20"/>
      <c r="K551" s="20"/>
      <c r="L551" s="20"/>
      <c r="M551" s="20"/>
      <c r="Q551" s="52">
        <f t="shared" si="73"/>
        <v>486.09999999998774</v>
      </c>
      <c r="R551" s="29">
        <f t="shared" si="78"/>
        <v>4.6195481717586517</v>
      </c>
      <c r="S551" s="29">
        <f t="shared" si="79"/>
        <v>487.43385393785411</v>
      </c>
      <c r="T551" s="75">
        <f t="shared" si="80"/>
        <v>1.3338539378663654</v>
      </c>
    </row>
    <row r="552" spans="2:20" x14ac:dyDescent="0.2">
      <c r="B552" s="62">
        <f t="shared" si="74"/>
        <v>196.00000000000307</v>
      </c>
      <c r="C552" s="62">
        <f t="shared" si="75"/>
        <v>30.752932301853434</v>
      </c>
      <c r="D552" s="62">
        <f t="shared" si="76"/>
        <v>241.07977693874273</v>
      </c>
      <c r="E552" s="63">
        <f t="shared" si="77"/>
        <v>196.02953585176147</v>
      </c>
      <c r="F552" s="9">
        <f t="shared" si="81"/>
        <v>2.9535851758396348E-2</v>
      </c>
      <c r="G552" s="20"/>
      <c r="H552" s="20"/>
      <c r="I552" s="20"/>
      <c r="J552" s="20"/>
      <c r="K552" s="20"/>
      <c r="L552" s="20"/>
      <c r="M552" s="20"/>
      <c r="Q552" s="52">
        <f t="shared" si="73"/>
        <v>485.99999999998772</v>
      </c>
      <c r="R552" s="29">
        <f t="shared" si="78"/>
        <v>4.6010139882564545</v>
      </c>
      <c r="S552" s="29">
        <f t="shared" si="79"/>
        <v>487.36150141509893</v>
      </c>
      <c r="T552" s="75">
        <f t="shared" si="80"/>
        <v>1.3615014151112064</v>
      </c>
    </row>
    <row r="553" spans="2:20" x14ac:dyDescent="0.2">
      <c r="B553" s="62">
        <f t="shared" si="74"/>
        <v>195.90000000000308</v>
      </c>
      <c r="C553" s="62">
        <f t="shared" si="75"/>
        <v>30.68442772050912</v>
      </c>
      <c r="D553" s="62">
        <f t="shared" si="76"/>
        <v>238.01106958088349</v>
      </c>
      <c r="E553" s="63">
        <f t="shared" si="77"/>
        <v>195.92970482191879</v>
      </c>
      <c r="F553" s="9">
        <f t="shared" si="81"/>
        <v>2.9704821915714774E-2</v>
      </c>
      <c r="G553" s="20"/>
      <c r="H553" s="20"/>
      <c r="I553" s="20"/>
      <c r="J553" s="20"/>
      <c r="K553" s="20"/>
      <c r="L553" s="20"/>
      <c r="M553" s="20"/>
      <c r="Q553" s="52">
        <f t="shared" si="73"/>
        <v>485.8999999999877</v>
      </c>
      <c r="R553" s="29">
        <f t="shared" si="78"/>
        <v>4.5823489129543304</v>
      </c>
      <c r="S553" s="29">
        <f t="shared" si="79"/>
        <v>487.28859523192307</v>
      </c>
      <c r="T553" s="75">
        <f t="shared" si="80"/>
        <v>1.3885952319353692</v>
      </c>
    </row>
    <row r="554" spans="2:20" x14ac:dyDescent="0.2">
      <c r="B554" s="62">
        <f t="shared" si="74"/>
        <v>195.80000000000308</v>
      </c>
      <c r="C554" s="62">
        <f t="shared" si="75"/>
        <v>30.616369446754106</v>
      </c>
      <c r="D554" s="62">
        <f t="shared" si="76"/>
        <v>234.9491177550226</v>
      </c>
      <c r="E554" s="63">
        <f t="shared" si="77"/>
        <v>195.82985267001825</v>
      </c>
      <c r="F554" s="9">
        <f t="shared" si="81"/>
        <v>2.9852670015173999E-2</v>
      </c>
      <c r="G554" s="20"/>
      <c r="H554" s="20"/>
      <c r="I554" s="20"/>
      <c r="J554" s="20"/>
      <c r="K554" s="20"/>
      <c r="L554" s="20"/>
      <c r="M554" s="20"/>
      <c r="Q554" s="52">
        <f t="shared" si="73"/>
        <v>485.79999999998768</v>
      </c>
      <c r="R554" s="29">
        <f t="shared" si="78"/>
        <v>4.5635517537593842</v>
      </c>
      <c r="S554" s="29">
        <f t="shared" si="79"/>
        <v>487.21513012416739</v>
      </c>
      <c r="T554" s="75">
        <f t="shared" si="80"/>
        <v>1.4151301241797114</v>
      </c>
    </row>
    <row r="555" spans="2:20" x14ac:dyDescent="0.2">
      <c r="B555" s="62">
        <f t="shared" si="74"/>
        <v>195.70000000000309</v>
      </c>
      <c r="C555" s="62">
        <f t="shared" si="75"/>
        <v>30.548755859505036</v>
      </c>
      <c r="D555" s="62">
        <f t="shared" si="76"/>
        <v>231.89387729830923</v>
      </c>
      <c r="E555" s="63">
        <f t="shared" si="77"/>
        <v>195.72997886374952</v>
      </c>
      <c r="F555" s="9">
        <f t="shared" si="81"/>
        <v>2.9978863746435991E-2</v>
      </c>
      <c r="G555" s="20"/>
      <c r="H555" s="20"/>
      <c r="I555" s="20"/>
      <c r="J555" s="20"/>
      <c r="K555" s="20"/>
      <c r="L555" s="20"/>
      <c r="M555" s="20"/>
      <c r="Q555" s="52">
        <f t="shared" si="73"/>
        <v>485.69999999998765</v>
      </c>
      <c r="R555" s="29">
        <f t="shared" si="78"/>
        <v>4.5446177423000336</v>
      </c>
      <c r="S555" s="29">
        <f t="shared" si="79"/>
        <v>487.14108683519794</v>
      </c>
      <c r="T555" s="75">
        <f t="shared" si="80"/>
        <v>1.4410868352102852</v>
      </c>
    </row>
    <row r="556" spans="2:20" x14ac:dyDescent="0.2">
      <c r="B556" s="62">
        <f t="shared" si="74"/>
        <v>195.60000000000309</v>
      </c>
      <c r="C556" s="62">
        <f t="shared" si="75"/>
        <v>30.48158535118273</v>
      </c>
      <c r="D556" s="62">
        <f t="shared" si="76"/>
        <v>228.84530426908168</v>
      </c>
      <c r="E556" s="63">
        <f t="shared" si="77"/>
        <v>195.63008286808886</v>
      </c>
      <c r="F556" s="9">
        <f t="shared" si="81"/>
        <v>3.0082868085770542E-2</v>
      </c>
      <c r="G556" s="20"/>
      <c r="H556" s="20"/>
      <c r="I556" s="20"/>
      <c r="J556" s="20"/>
      <c r="K556" s="20"/>
      <c r="L556" s="20"/>
      <c r="M556" s="20"/>
      <c r="Q556" s="52">
        <f t="shared" si="73"/>
        <v>485.59999999998763</v>
      </c>
      <c r="R556" s="29">
        <f t="shared" si="78"/>
        <v>4.5255456864833832</v>
      </c>
      <c r="S556" s="29">
        <f t="shared" si="79"/>
        <v>487.06646007065143</v>
      </c>
      <c r="T556" s="75">
        <f t="shared" si="80"/>
        <v>1.4664600706637998</v>
      </c>
    </row>
    <row r="557" spans="2:20" x14ac:dyDescent="0.2">
      <c r="B557" s="62">
        <f t="shared" si="74"/>
        <v>195.5000000000031</v>
      </c>
      <c r="C557" s="62">
        <f t="shared" si="75"/>
        <v>30.414856327595771</v>
      </c>
      <c r="D557" s="62">
        <f t="shared" si="76"/>
        <v>225.80335495105828</v>
      </c>
      <c r="E557" s="63">
        <f t="shared" si="77"/>
        <v>195.53016414548489</v>
      </c>
      <c r="F557" s="9">
        <f t="shared" si="81"/>
        <v>3.0164145481791138E-2</v>
      </c>
      <c r="G557" s="20"/>
      <c r="H557" s="20"/>
      <c r="I557" s="20"/>
      <c r="J557" s="20"/>
      <c r="K557" s="20"/>
      <c r="L557" s="20"/>
      <c r="M557" s="20"/>
      <c r="Q557" s="52">
        <f t="shared" si="73"/>
        <v>485.49999999998761</v>
      </c>
      <c r="R557" s="29">
        <f t="shared" si="78"/>
        <v>4.5063305795192719</v>
      </c>
      <c r="S557" s="29">
        <f t="shared" si="79"/>
        <v>486.99122959432412</v>
      </c>
      <c r="T557" s="75">
        <f t="shared" si="80"/>
        <v>1.4912295943365166</v>
      </c>
    </row>
    <row r="558" spans="2:20" x14ac:dyDescent="0.2">
      <c r="B558" s="62">
        <f t="shared" si="74"/>
        <v>195.4000000000031</v>
      </c>
      <c r="C558" s="62">
        <f t="shared" si="75"/>
        <v>30.348567210152396</v>
      </c>
      <c r="D558" s="62">
        <f t="shared" si="76"/>
        <v>222.76798584472272</v>
      </c>
      <c r="E558" s="63">
        <f t="shared" si="77"/>
        <v>195.43022215562439</v>
      </c>
      <c r="F558" s="9">
        <f t="shared" si="81"/>
        <v>3.0222155621288493E-2</v>
      </c>
      <c r="G558" s="20"/>
      <c r="H558" s="20"/>
      <c r="I558" s="20"/>
      <c r="J558" s="20"/>
      <c r="K558" s="20"/>
      <c r="L558" s="20"/>
      <c r="M558" s="20"/>
      <c r="Q558" s="52">
        <f t="shared" si="73"/>
        <v>485.39999999998759</v>
      </c>
      <c r="R558" s="29">
        <f t="shared" si="78"/>
        <v>4.4869688451290131</v>
      </c>
      <c r="S558" s="29">
        <f t="shared" si="79"/>
        <v>486.91538073881975</v>
      </c>
      <c r="T558" s="75">
        <f t="shared" si="80"/>
        <v>1.5153807388321638</v>
      </c>
    </row>
    <row r="559" spans="2:20" x14ac:dyDescent="0.2">
      <c r="B559" s="62">
        <f t="shared" si="74"/>
        <v>195.30000000000311</v>
      </c>
      <c r="C559" s="62">
        <f t="shared" si="75"/>
        <v>30.282716433648602</v>
      </c>
      <c r="D559" s="62">
        <f t="shared" si="76"/>
        <v>219.73915367174777</v>
      </c>
      <c r="E559" s="63">
        <f t="shared" si="77"/>
        <v>195.33025635562524</v>
      </c>
      <c r="F559" s="9">
        <f t="shared" si="81"/>
        <v>3.0256355622128694E-2</v>
      </c>
      <c r="G559" s="20"/>
      <c r="H559" s="20"/>
      <c r="I559" s="20"/>
      <c r="J559" s="20"/>
      <c r="K559" s="20"/>
      <c r="L559" s="20"/>
      <c r="M559" s="20"/>
      <c r="Q559" s="52">
        <f t="shared" si="73"/>
        <v>485.29999999998756</v>
      </c>
      <c r="R559" s="29">
        <f t="shared" si="78"/>
        <v>4.4674595296382904</v>
      </c>
      <c r="S559" s="29">
        <f t="shared" si="79"/>
        <v>486.8389090964053</v>
      </c>
      <c r="T559" s="75">
        <f t="shared" si="80"/>
        <v>1.5389090964177399</v>
      </c>
    </row>
    <row r="560" spans="2:20" x14ac:dyDescent="0.2">
      <c r="B560" s="62">
        <f t="shared" si="74"/>
        <v>195.20000000000312</v>
      </c>
      <c r="C560" s="62">
        <f t="shared" si="75"/>
        <v>30.217302446966642</v>
      </c>
      <c r="D560" s="62">
        <f t="shared" si="76"/>
        <v>216.7168153761595</v>
      </c>
      <c r="E560" s="63">
        <f t="shared" si="77"/>
        <v>195.23026620012394</v>
      </c>
      <c r="F560" s="9">
        <f t="shared" si="81"/>
        <v>3.0266200120820486E-2</v>
      </c>
      <c r="G560" s="20"/>
      <c r="H560" s="20"/>
      <c r="I560" s="20"/>
      <c r="J560" s="20"/>
      <c r="K560" s="20"/>
      <c r="L560" s="20"/>
      <c r="M560" s="20"/>
      <c r="Q560" s="52">
        <f t="shared" si="73"/>
        <v>485.19999999998754</v>
      </c>
      <c r="R560" s="29">
        <f t="shared" si="78"/>
        <v>4.4477966725826263</v>
      </c>
      <c r="S560" s="29">
        <f t="shared" si="79"/>
        <v>486.76179061796785</v>
      </c>
      <c r="T560" s="75">
        <f t="shared" si="80"/>
        <v>1.5617906179803072</v>
      </c>
    </row>
    <row r="561" spans="2:20" x14ac:dyDescent="0.2">
      <c r="B561" s="62">
        <f t="shared" si="74"/>
        <v>195.10000000000312</v>
      </c>
      <c r="C561" s="62">
        <f t="shared" si="75"/>
        <v>30.152323714704835</v>
      </c>
      <c r="D561" s="62">
        <f t="shared" si="76"/>
        <v>213.70092812457005</v>
      </c>
      <c r="E561" s="63">
        <f t="shared" si="77"/>
        <v>195.13025114133296</v>
      </c>
      <c r="F561" s="9">
        <f t="shared" si="81"/>
        <v>3.0251141329841857E-2</v>
      </c>
      <c r="G561" s="20"/>
      <c r="H561" s="20"/>
      <c r="I561" s="20"/>
      <c r="J561" s="20"/>
      <c r="K561" s="20"/>
      <c r="L561" s="20"/>
      <c r="M561" s="20"/>
      <c r="Q561" s="52">
        <f t="shared" si="73"/>
        <v>485.09999999998752</v>
      </c>
      <c r="R561" s="29">
        <f t="shared" si="78"/>
        <v>4.4279802739620209</v>
      </c>
      <c r="S561" s="29">
        <f t="shared" si="79"/>
        <v>486.6840246078263</v>
      </c>
      <c r="T561" s="75">
        <f t="shared" si="80"/>
        <v>1.584024607838785</v>
      </c>
    </row>
    <row r="562" spans="2:20" x14ac:dyDescent="0.2">
      <c r="B562" s="62">
        <f t="shared" si="74"/>
        <v>195.00000000000313</v>
      </c>
      <c r="C562" s="62">
        <f t="shared" si="75"/>
        <v>30.087778717526817</v>
      </c>
      <c r="D562" s="62">
        <f t="shared" si="76"/>
        <v>210.69144929733011</v>
      </c>
      <c r="E562" s="63">
        <f t="shared" si="77"/>
        <v>195.03021062879645</v>
      </c>
      <c r="F562" s="9">
        <f t="shared" si="81"/>
        <v>3.0210628793327032E-2</v>
      </c>
      <c r="G562" s="20"/>
      <c r="H562" s="20"/>
      <c r="I562" s="20"/>
      <c r="J562" s="20"/>
      <c r="K562" s="20"/>
      <c r="L562" s="20"/>
      <c r="M562" s="20"/>
      <c r="Q562" s="52">
        <f t="shared" si="73"/>
        <v>484.99999999998749</v>
      </c>
      <c r="R562" s="29">
        <f t="shared" si="78"/>
        <v>4.4080060422420502</v>
      </c>
      <c r="S562" s="29">
        <f t="shared" si="79"/>
        <v>486.60559352506442</v>
      </c>
      <c r="T562" s="75">
        <f t="shared" si="80"/>
        <v>1.6055935250769267</v>
      </c>
    </row>
    <row r="563" spans="2:20" x14ac:dyDescent="0.2">
      <c r="B563" s="62">
        <f t="shared" si="74"/>
        <v>194.90000000000313</v>
      </c>
      <c r="C563" s="62">
        <f t="shared" si="75"/>
        <v>30.023665949367569</v>
      </c>
      <c r="D563" s="62">
        <f t="shared" si="76"/>
        <v>207.688336506224</v>
      </c>
      <c r="E563" s="63">
        <f t="shared" si="77"/>
        <v>194.93014411002747</v>
      </c>
      <c r="F563" s="9">
        <f t="shared" si="81"/>
        <v>3.0144110024338033E-2</v>
      </c>
      <c r="G563" s="20"/>
      <c r="H563" s="20"/>
      <c r="I563" s="20"/>
      <c r="J563" s="20"/>
      <c r="K563" s="20"/>
      <c r="L563" s="20"/>
      <c r="M563" s="20"/>
      <c r="Q563" s="52">
        <f t="shared" ref="Q563:Q626" si="82">Q562-0.1</f>
        <v>484.89999999998747</v>
      </c>
      <c r="R563" s="29">
        <f t="shared" si="78"/>
        <v>4.3878704011440277</v>
      </c>
      <c r="S563" s="29">
        <f t="shared" si="79"/>
        <v>486.52648261188307</v>
      </c>
      <c r="T563" s="75">
        <f t="shared" si="80"/>
        <v>1.6264826118955966</v>
      </c>
    </row>
    <row r="564" spans="2:20" x14ac:dyDescent="0.2">
      <c r="B564" s="62">
        <f t="shared" si="74"/>
        <v>194.80000000000314</v>
      </c>
      <c r="C564" s="62">
        <f t="shared" si="75"/>
        <v>29.959983921507956</v>
      </c>
      <c r="D564" s="62">
        <f t="shared" si="76"/>
        <v>204.69154757770593</v>
      </c>
      <c r="E564" s="63">
        <f t="shared" si="77"/>
        <v>194.8300510300017</v>
      </c>
      <c r="F564" s="9">
        <f t="shared" si="81"/>
        <v>3.0051029998560352E-2</v>
      </c>
      <c r="G564" s="20"/>
      <c r="H564" s="20"/>
      <c r="I564" s="20"/>
      <c r="J564" s="20"/>
      <c r="K564" s="20"/>
      <c r="L564" s="20"/>
      <c r="M564" s="20"/>
      <c r="Q564" s="52">
        <f t="shared" si="82"/>
        <v>484.79999999998745</v>
      </c>
      <c r="R564" s="29">
        <f t="shared" si="78"/>
        <v>4.3675728738307953</v>
      </c>
      <c r="S564" s="29">
        <f t="shared" si="79"/>
        <v>486.44668927774541</v>
      </c>
      <c r="T564" s="75">
        <f t="shared" si="80"/>
        <v>1.6466892777579574</v>
      </c>
    </row>
    <row r="565" spans="2:20" x14ac:dyDescent="0.2">
      <c r="B565" s="62">
        <f t="shared" si="74"/>
        <v>194.70000000000314</v>
      </c>
      <c r="C565" s="62">
        <f t="shared" si="75"/>
        <v>29.896731160595664</v>
      </c>
      <c r="D565" s="62">
        <f t="shared" si="76"/>
        <v>201.70104055872071</v>
      </c>
      <c r="E565" s="63">
        <f t="shared" si="77"/>
        <v>194.72993083140054</v>
      </c>
      <c r="F565" s="9">
        <f t="shared" si="81"/>
        <v>2.9930831397393831E-2</v>
      </c>
      <c r="G565" s="20"/>
      <c r="H565" s="20"/>
      <c r="I565" s="20"/>
      <c r="J565" s="20"/>
      <c r="K565" s="20"/>
      <c r="L565" s="20"/>
      <c r="M565" s="20"/>
      <c r="Q565" s="52">
        <f t="shared" si="82"/>
        <v>484.69999999998743</v>
      </c>
      <c r="R565" s="29">
        <f t="shared" si="78"/>
        <v>4.3471067845821381</v>
      </c>
      <c r="S565" s="29">
        <f t="shared" si="79"/>
        <v>486.36618655010091</v>
      </c>
      <c r="T565" s="75">
        <f t="shared" si="80"/>
        <v>1.6661865501134798</v>
      </c>
    </row>
    <row r="566" spans="2:20" x14ac:dyDescent="0.2">
      <c r="B566" s="62">
        <f t="shared" si="74"/>
        <v>194.60000000000315</v>
      </c>
      <c r="C566" s="62">
        <f t="shared" si="75"/>
        <v>29.833906208761618</v>
      </c>
      <c r="D566" s="62">
        <f t="shared" si="76"/>
        <v>198.71677372438717</v>
      </c>
      <c r="E566" s="63">
        <f t="shared" si="77"/>
        <v>194.62978295491988</v>
      </c>
      <c r="F566" s="9">
        <f t="shared" si="81"/>
        <v>2.9782954916726112E-2</v>
      </c>
      <c r="G566" s="20"/>
      <c r="H566" s="20"/>
      <c r="I566" s="20"/>
      <c r="J566" s="20"/>
      <c r="K566" s="20"/>
      <c r="L566" s="20"/>
      <c r="M566" s="20"/>
      <c r="Q566" s="52">
        <f t="shared" si="82"/>
        <v>484.5999999999874</v>
      </c>
      <c r="R566" s="29">
        <f t="shared" si="78"/>
        <v>4.3264730870723724</v>
      </c>
      <c r="S566" s="29">
        <f t="shared" si="79"/>
        <v>486.28497744468109</v>
      </c>
      <c r="T566" s="75">
        <f t="shared" si="80"/>
        <v>1.6849774446936863</v>
      </c>
    </row>
    <row r="567" spans="2:20" x14ac:dyDescent="0.2">
      <c r="B567" s="62">
        <f t="shared" si="74"/>
        <v>194.50000000000315</v>
      </c>
      <c r="C567" s="62">
        <f t="shared" si="75"/>
        <v>29.771507625831873</v>
      </c>
      <c r="D567" s="62">
        <f t="shared" si="76"/>
        <v>195.7387055651925</v>
      </c>
      <c r="E567" s="63">
        <f t="shared" si="77"/>
        <v>194.52960683889273</v>
      </c>
      <c r="F567" s="9">
        <f t="shared" si="81"/>
        <v>2.9606838889577602E-2</v>
      </c>
      <c r="G567" s="20"/>
      <c r="H567" s="20"/>
      <c r="I567" s="20"/>
      <c r="J567" s="20"/>
      <c r="K567" s="20"/>
      <c r="L567" s="20"/>
      <c r="M567" s="20"/>
      <c r="Q567" s="52">
        <f t="shared" si="82"/>
        <v>484.49999999998738</v>
      </c>
      <c r="R567" s="29">
        <f t="shared" si="78"/>
        <v>4.3056662976741791</v>
      </c>
      <c r="S567" s="29">
        <f t="shared" si="79"/>
        <v>486.2030396420933</v>
      </c>
      <c r="T567" s="75">
        <f t="shared" si="80"/>
        <v>1.7030396421059208</v>
      </c>
    </row>
    <row r="568" spans="2:20" x14ac:dyDescent="0.2">
      <c r="B568" s="62">
        <f t="shared" si="74"/>
        <v>194.40000000000316</v>
      </c>
      <c r="C568" s="62">
        <f t="shared" si="75"/>
        <v>29.709533986417227</v>
      </c>
      <c r="D568" s="62">
        <f t="shared" si="76"/>
        <v>192.76679479607265</v>
      </c>
      <c r="E568" s="63">
        <f t="shared" si="77"/>
        <v>194.42940191964513</v>
      </c>
      <c r="F568" s="9">
        <f t="shared" si="81"/>
        <v>2.9401919641969698E-2</v>
      </c>
      <c r="G568" s="20"/>
      <c r="H568" s="20"/>
      <c r="I568" s="20"/>
      <c r="J568" s="20"/>
      <c r="K568" s="20"/>
      <c r="L568" s="20"/>
      <c r="M568" s="20"/>
      <c r="Q568" s="52">
        <f t="shared" si="82"/>
        <v>484.39999999998736</v>
      </c>
      <c r="R568" s="29">
        <f t="shared" si="78"/>
        <v>4.2846857011318207</v>
      </c>
      <c r="S568" s="29">
        <f t="shared" si="79"/>
        <v>486.12036958172479</v>
      </c>
      <c r="T568" s="75">
        <f t="shared" si="80"/>
        <v>1.7203695817374296</v>
      </c>
    </row>
    <row r="569" spans="2:20" x14ac:dyDescent="0.2">
      <c r="B569" s="62">
        <f t="shared" si="74"/>
        <v>194.30000000000317</v>
      </c>
      <c r="C569" s="62">
        <f t="shared" si="75"/>
        <v>29.647983882590779</v>
      </c>
      <c r="D569" s="62">
        <f t="shared" si="76"/>
        <v>189.80100035454961</v>
      </c>
      <c r="E569" s="63">
        <f t="shared" si="77"/>
        <v>194.32916763148606</v>
      </c>
      <c r="F569" s="9">
        <f t="shared" si="81"/>
        <v>2.916763148289192E-2</v>
      </c>
      <c r="G569" s="20"/>
      <c r="H569" s="20"/>
      <c r="I569" s="20"/>
      <c r="J569" s="20"/>
      <c r="K569" s="20"/>
      <c r="L569" s="20"/>
      <c r="M569" s="20"/>
      <c r="Q569" s="52">
        <f t="shared" si="82"/>
        <v>484.29999999998734</v>
      </c>
      <c r="R569" s="29">
        <f t="shared" si="78"/>
        <v>4.2635279595851898</v>
      </c>
      <c r="S569" s="29">
        <f t="shared" si="79"/>
        <v>486.03695336883499</v>
      </c>
      <c r="T569" s="75">
        <f t="shared" si="80"/>
        <v>1.7369533688476508</v>
      </c>
    </row>
    <row r="570" spans="2:20" x14ac:dyDescent="0.2">
      <c r="B570" s="62">
        <f t="shared" si="74"/>
        <v>194.20000000000317</v>
      </c>
      <c r="C570" s="62">
        <f t="shared" si="75"/>
        <v>29.586855924702832</v>
      </c>
      <c r="D570" s="62">
        <f t="shared" si="76"/>
        <v>186.84128139840323</v>
      </c>
      <c r="E570" s="63">
        <f t="shared" si="77"/>
        <v>194.22890340668135</v>
      </c>
      <c r="F570" s="9">
        <f t="shared" si="81"/>
        <v>2.8903406678182364E-2</v>
      </c>
      <c r="G570" s="20"/>
      <c r="H570" s="20"/>
      <c r="I570" s="20"/>
      <c r="J570" s="20"/>
      <c r="K570" s="20"/>
      <c r="L570" s="20"/>
      <c r="M570" s="20"/>
      <c r="Q570" s="52">
        <f t="shared" si="82"/>
        <v>484.19999999998731</v>
      </c>
      <c r="R570" s="29">
        <f t="shared" si="78"/>
        <v>4.2421904504299164</v>
      </c>
      <c r="S570" s="29">
        <f t="shared" si="79"/>
        <v>485.95277991667592</v>
      </c>
      <c r="T570" s="75">
        <f t="shared" si="80"/>
        <v>1.7527799166886098</v>
      </c>
    </row>
    <row r="571" spans="2:20" x14ac:dyDescent="0.2">
      <c r="B571" s="62">
        <f t="shared" si="74"/>
        <v>194.10000000000318</v>
      </c>
      <c r="C571" s="62">
        <f t="shared" si="75"/>
        <v>29.526148739169003</v>
      </c>
      <c r="D571" s="62">
        <f t="shared" si="76"/>
        <v>183.88759730567108</v>
      </c>
      <c r="E571" s="63">
        <f t="shared" si="77"/>
        <v>194.12860867550572</v>
      </c>
      <c r="F571" s="9">
        <f t="shared" si="81"/>
        <v>2.8608675502539427E-2</v>
      </c>
      <c r="G571" s="20"/>
      <c r="H571" s="20"/>
      <c r="I571" s="20"/>
      <c r="J571" s="20"/>
      <c r="K571" s="20"/>
      <c r="L571" s="20"/>
      <c r="M571" s="20"/>
      <c r="Q571" s="52">
        <f t="shared" si="82"/>
        <v>484.09999999998729</v>
      </c>
      <c r="R571" s="29">
        <f t="shared" si="78"/>
        <v>4.2206712663173676</v>
      </c>
      <c r="S571" s="29">
        <f t="shared" si="79"/>
        <v>485.86784095545221</v>
      </c>
      <c r="T571" s="75">
        <f t="shared" si="80"/>
        <v>1.7678409554649193</v>
      </c>
    </row>
    <row r="572" spans="2:20" x14ac:dyDescent="0.2">
      <c r="B572" s="62">
        <f t="shared" si="74"/>
        <v>194.00000000000318</v>
      </c>
      <c r="C572" s="62">
        <f t="shared" si="75"/>
        <v>29.465860969867208</v>
      </c>
      <c r="D572" s="62">
        <f t="shared" si="76"/>
        <v>180.93990768000367</v>
      </c>
      <c r="E572" s="63">
        <f t="shared" si="77"/>
        <v>194.02828286647761</v>
      </c>
      <c r="F572" s="9">
        <f t="shared" si="81"/>
        <v>2.8282866474427237E-2</v>
      </c>
      <c r="G572" s="20"/>
      <c r="H572" s="20"/>
      <c r="I572" s="20"/>
      <c r="J572" s="20"/>
      <c r="K572" s="20"/>
      <c r="L572" s="20"/>
      <c r="M572" s="20"/>
      <c r="Q572" s="52">
        <f t="shared" si="82"/>
        <v>483.99999999998727</v>
      </c>
      <c r="R572" s="29">
        <f t="shared" si="78"/>
        <v>4.198967307806015</v>
      </c>
      <c r="S572" s="29">
        <f t="shared" si="79"/>
        <v>485.78212350626467</v>
      </c>
      <c r="T572" s="75">
        <f t="shared" si="80"/>
        <v>1.7821235062774008</v>
      </c>
    </row>
    <row r="573" spans="2:20" x14ac:dyDescent="0.2">
      <c r="B573" s="62">
        <f t="shared" si="74"/>
        <v>193.90000000000319</v>
      </c>
      <c r="C573" s="62">
        <f t="shared" si="75"/>
        <v>29.405991277904832</v>
      </c>
      <c r="D573" s="62">
        <f t="shared" si="76"/>
        <v>177.99817234903458</v>
      </c>
      <c r="E573" s="63">
        <f t="shared" si="77"/>
        <v>193.92792540635847</v>
      </c>
      <c r="F573" s="9">
        <f t="shared" si="81"/>
        <v>2.7925406355279847E-2</v>
      </c>
      <c r="G573" s="20"/>
      <c r="H573" s="20"/>
      <c r="I573" s="20"/>
      <c r="J573" s="20"/>
      <c r="K573" s="20"/>
      <c r="L573" s="20"/>
      <c r="M573" s="20"/>
      <c r="Q573" s="52">
        <f t="shared" si="82"/>
        <v>483.89999999998724</v>
      </c>
      <c r="R573" s="29">
        <f t="shared" si="78"/>
        <v>4.1770764291286469</v>
      </c>
      <c r="S573" s="29">
        <f t="shared" si="79"/>
        <v>485.69561835028202</v>
      </c>
      <c r="T573" s="75">
        <f t="shared" si="80"/>
        <v>1.7956183502947738</v>
      </c>
    </row>
    <row r="574" spans="2:20" x14ac:dyDescent="0.2">
      <c r="B574" s="62">
        <f t="shared" si="74"/>
        <v>193.80000000000319</v>
      </c>
      <c r="C574" s="62">
        <f t="shared" si="75"/>
        <v>29.346538344529108</v>
      </c>
      <c r="D574" s="62">
        <f t="shared" si="76"/>
        <v>175.06235135576571</v>
      </c>
      <c r="E574" s="63">
        <f t="shared" si="77"/>
        <v>193.82753571991219</v>
      </c>
      <c r="F574" s="9">
        <f t="shared" si="81"/>
        <v>2.7535719908996725E-2</v>
      </c>
      <c r="G574" s="20"/>
      <c r="H574" s="20"/>
      <c r="I574" s="20"/>
      <c r="J574" s="20"/>
      <c r="K574" s="20"/>
      <c r="L574" s="20"/>
      <c r="M574" s="20"/>
      <c r="Q574" s="52">
        <f t="shared" si="82"/>
        <v>483.79999999998722</v>
      </c>
      <c r="R574" s="29">
        <f t="shared" si="78"/>
        <v>4.1549960076808929</v>
      </c>
      <c r="S574" s="29">
        <f t="shared" si="79"/>
        <v>485.60831438275267</v>
      </c>
      <c r="T574" s="75">
        <f t="shared" si="80"/>
        <v>1.8083143827654453</v>
      </c>
    </row>
    <row r="575" spans="2:20" x14ac:dyDescent="0.2">
      <c r="B575" s="62">
        <f t="shared" si="74"/>
        <v>193.7000000000032</v>
      </c>
      <c r="C575" s="62">
        <f t="shared" si="75"/>
        <v>29.287500867751078</v>
      </c>
      <c r="D575" s="62">
        <f t="shared" si="76"/>
        <v>172.13240497277002</v>
      </c>
      <c r="E575" s="63">
        <f t="shared" si="77"/>
        <v>193.72711323044402</v>
      </c>
      <c r="F575" s="9">
        <f t="shared" si="81"/>
        <v>2.711323044081837E-2</v>
      </c>
      <c r="G575" s="20"/>
      <c r="H575" s="20"/>
      <c r="I575" s="20"/>
      <c r="J575" s="20"/>
      <c r="K575" s="20"/>
      <c r="L575" s="20"/>
      <c r="M575" s="20"/>
      <c r="Q575" s="52">
        <f t="shared" si="82"/>
        <v>483.6999999999872</v>
      </c>
      <c r="R575" s="29">
        <f t="shared" si="78"/>
        <v>4.1327255666255951</v>
      </c>
      <c r="S575" s="29">
        <f t="shared" si="79"/>
        <v>485.52020898701591</v>
      </c>
      <c r="T575" s="75">
        <f t="shared" si="80"/>
        <v>1.8202089870287068</v>
      </c>
    </row>
    <row r="576" spans="2:20" x14ac:dyDescent="0.2">
      <c r="B576" s="62">
        <f t="shared" si="74"/>
        <v>193.60000000000321</v>
      </c>
      <c r="C576" s="62">
        <f t="shared" si="75"/>
        <v>29.22887756327691</v>
      </c>
      <c r="D576" s="62">
        <f t="shared" si="76"/>
        <v>169.20829368682462</v>
      </c>
      <c r="E576" s="63">
        <f t="shared" si="77"/>
        <v>193.62665735932916</v>
      </c>
      <c r="F576" s="9">
        <f t="shared" si="81"/>
        <v>2.6657359325952257E-2</v>
      </c>
      <c r="G576" s="20"/>
      <c r="H576" s="20"/>
      <c r="I576" s="20"/>
      <c r="J576" s="20"/>
      <c r="K576" s="20"/>
      <c r="L576" s="20"/>
      <c r="M576" s="20"/>
      <c r="Q576" s="52">
        <f t="shared" si="82"/>
        <v>483.59999999998718</v>
      </c>
      <c r="R576" s="29">
        <f t="shared" si="78"/>
        <v>4.1102608144283295</v>
      </c>
      <c r="S576" s="29">
        <f t="shared" si="79"/>
        <v>485.43128445902573</v>
      </c>
      <c r="T576" s="75">
        <f t="shared" si="80"/>
        <v>1.8312844590385566</v>
      </c>
    </row>
    <row r="577" spans="2:20" x14ac:dyDescent="0.2">
      <c r="B577" s="62">
        <f t="shared" si="74"/>
        <v>193.50000000000321</v>
      </c>
      <c r="C577" s="62">
        <f t="shared" si="75"/>
        <v>29.170667167534702</v>
      </c>
      <c r="D577" s="62">
        <f t="shared" si="76"/>
        <v>166.28997821660596</v>
      </c>
      <c r="E577" s="63">
        <f t="shared" si="77"/>
        <v>193.52616752667441</v>
      </c>
      <c r="F577" s="9">
        <f t="shared" si="81"/>
        <v>2.6167526671201813E-2</v>
      </c>
      <c r="G577" s="20"/>
      <c r="H577" s="20"/>
      <c r="I577" s="20"/>
      <c r="J577" s="20"/>
      <c r="K577" s="20"/>
      <c r="L577" s="20"/>
      <c r="M577" s="20"/>
      <c r="Q577" s="52">
        <f t="shared" si="82"/>
        <v>483.49999999998715</v>
      </c>
      <c r="R577" s="29">
        <f t="shared" si="78"/>
        <v>4.0875998437404633</v>
      </c>
      <c r="S577" s="29">
        <f t="shared" si="79"/>
        <v>485.34153252416866</v>
      </c>
      <c r="T577" s="75">
        <f t="shared" si="80"/>
        <v>1.8415325241815026</v>
      </c>
    </row>
    <row r="578" spans="2:20" x14ac:dyDescent="0.2">
      <c r="B578" s="62">
        <f t="shared" si="74"/>
        <v>193.40000000000322</v>
      </c>
      <c r="C578" s="62">
        <f t="shared" si="75"/>
        <v>29.11286843441485</v>
      </c>
      <c r="D578" s="62">
        <f t="shared" si="76"/>
        <v>163.3774194935977</v>
      </c>
      <c r="E578" s="63">
        <f t="shared" si="77"/>
        <v>193.42564315071726</v>
      </c>
      <c r="F578" s="9">
        <f t="shared" si="81"/>
        <v>2.5643150714046214E-2</v>
      </c>
      <c r="G578" s="20"/>
      <c r="H578" s="20"/>
      <c r="I578" s="20"/>
      <c r="J578" s="20"/>
      <c r="K578" s="20"/>
      <c r="L578" s="20"/>
      <c r="M578" s="20"/>
      <c r="Q578" s="52">
        <f t="shared" si="82"/>
        <v>483.39999999998713</v>
      </c>
      <c r="R578" s="29">
        <f t="shared" si="78"/>
        <v>4.0647424161434174</v>
      </c>
      <c r="S578" s="29">
        <f t="shared" si="79"/>
        <v>485.25095152982999</v>
      </c>
      <c r="T578" s="75">
        <f t="shared" si="80"/>
        <v>1.8509515298428596</v>
      </c>
    </row>
    <row r="579" spans="2:20" x14ac:dyDescent="0.2">
      <c r="B579" s="62">
        <f t="shared" si="74"/>
        <v>193.30000000000322</v>
      </c>
      <c r="C579" s="62">
        <f t="shared" si="75"/>
        <v>29.055480137714767</v>
      </c>
      <c r="D579" s="62">
        <f t="shared" si="76"/>
        <v>160.47057867838885</v>
      </c>
      <c r="E579" s="63">
        <f t="shared" si="77"/>
        <v>193.32508364844193</v>
      </c>
      <c r="F579" s="9">
        <f t="shared" si="81"/>
        <v>2.5083648438709361E-2</v>
      </c>
      <c r="G579" s="20"/>
      <c r="H579" s="20"/>
      <c r="I579" s="20"/>
      <c r="J579" s="20"/>
      <c r="K579" s="20"/>
      <c r="L579" s="20"/>
      <c r="M579" s="20"/>
      <c r="Q579" s="52">
        <f t="shared" si="82"/>
        <v>483.29999999998711</v>
      </c>
      <c r="R579" s="29">
        <f t="shared" si="78"/>
        <v>4.041684478521347</v>
      </c>
      <c r="S579" s="29">
        <f t="shared" si="79"/>
        <v>485.1595247159222</v>
      </c>
      <c r="T579" s="75">
        <f t="shared" si="80"/>
        <v>1.8595247159350947</v>
      </c>
    </row>
    <row r="580" spans="2:20" x14ac:dyDescent="0.2">
      <c r="B580" s="62">
        <f t="shared" si="74"/>
        <v>193.20000000000323</v>
      </c>
      <c r="C580" s="62">
        <f t="shared" si="75"/>
        <v>28.998501070323982</v>
      </c>
      <c r="D580" s="62">
        <f t="shared" si="76"/>
        <v>157.56941715229186</v>
      </c>
      <c r="E580" s="63">
        <f t="shared" si="77"/>
        <v>193.22448843534659</v>
      </c>
      <c r="F580" s="9">
        <f t="shared" si="81"/>
        <v>2.4488435343357651E-2</v>
      </c>
      <c r="G580" s="20"/>
      <c r="H580" s="20"/>
      <c r="I580" s="20"/>
      <c r="J580" s="20"/>
      <c r="K580" s="20"/>
      <c r="L580" s="20"/>
      <c r="M580" s="20"/>
      <c r="Q580" s="52">
        <f t="shared" si="82"/>
        <v>483.19999999998709</v>
      </c>
      <c r="R580" s="29">
        <f t="shared" si="78"/>
        <v>4.0184255540370941</v>
      </c>
      <c r="S580" s="29">
        <f t="shared" si="79"/>
        <v>485.06724950422574</v>
      </c>
      <c r="T580" s="75">
        <f t="shared" si="80"/>
        <v>1.8672495042386572</v>
      </c>
    </row>
    <row r="581" spans="2:20" x14ac:dyDescent="0.2">
      <c r="B581" s="62">
        <f t="shared" si="74"/>
        <v>193.10000000000323</v>
      </c>
      <c r="C581" s="62">
        <f t="shared" si="75"/>
        <v>28.941930045271874</v>
      </c>
      <c r="D581" s="62">
        <f t="shared" si="76"/>
        <v>154.67389651757549</v>
      </c>
      <c r="E581" s="63">
        <f t="shared" si="77"/>
        <v>193.12385692550686</v>
      </c>
      <c r="F581" s="9">
        <f t="shared" si="81"/>
        <v>2.3856925503622506E-2</v>
      </c>
      <c r="G581" s="20"/>
      <c r="H581" s="20"/>
      <c r="I581" s="20"/>
      <c r="J581" s="20"/>
      <c r="K581" s="20"/>
      <c r="L581" s="20"/>
      <c r="M581" s="20"/>
      <c r="Q581" s="52">
        <f t="shared" si="82"/>
        <v>483.09999999998706</v>
      </c>
      <c r="R581" s="29">
        <f t="shared" si="78"/>
        <v>3.9949634969234467</v>
      </c>
      <c r="S581" s="29">
        <f t="shared" si="79"/>
        <v>484.9741167125286</v>
      </c>
      <c r="T581" s="75">
        <f t="shared" si="80"/>
        <v>1.8741167125415359</v>
      </c>
    </row>
    <row r="582" spans="2:20" x14ac:dyDescent="0.2">
      <c r="B582" s="62">
        <f t="shared" si="74"/>
        <v>193.00000000000324</v>
      </c>
      <c r="C582" s="62">
        <f t="shared" si="75"/>
        <v>28.885765895262011</v>
      </c>
      <c r="D582" s="62">
        <f t="shared" si="76"/>
        <v>151.78397859956021</v>
      </c>
      <c r="E582" s="63">
        <f t="shared" si="77"/>
        <v>193.02318853170445</v>
      </c>
      <c r="F582" s="9">
        <f t="shared" si="81"/>
        <v>2.3188531701208603E-2</v>
      </c>
      <c r="G582" s="20"/>
      <c r="H582" s="20"/>
      <c r="I582" s="20"/>
      <c r="J582" s="20"/>
      <c r="K582" s="20"/>
      <c r="L582" s="20"/>
      <c r="M582" s="20"/>
      <c r="Q582" s="52">
        <f t="shared" si="82"/>
        <v>482.99999999998704</v>
      </c>
      <c r="R582" s="29">
        <f t="shared" si="78"/>
        <v>3.9712961614131927</v>
      </c>
      <c r="S582" s="29">
        <f t="shared" si="79"/>
        <v>484.88011716786292</v>
      </c>
      <c r="T582" s="75">
        <f t="shared" si="80"/>
        <v>1.8801171678758806</v>
      </c>
    </row>
    <row r="583" spans="2:20" x14ac:dyDescent="0.2">
      <c r="B583" s="62">
        <f t="shared" si="74"/>
        <v>192.90000000000325</v>
      </c>
      <c r="C583" s="62">
        <f t="shared" si="75"/>
        <v>28.830007473487058</v>
      </c>
      <c r="D583" s="62">
        <f t="shared" si="76"/>
        <v>148.89962545011076</v>
      </c>
      <c r="E583" s="63">
        <f t="shared" si="77"/>
        <v>192.92248266560591</v>
      </c>
      <c r="F583" s="9">
        <f t="shared" si="81"/>
        <v>2.248266560266643E-2</v>
      </c>
      <c r="G583" s="20"/>
      <c r="H583" s="20"/>
      <c r="I583" s="20"/>
      <c r="J583" s="20"/>
      <c r="K583" s="20"/>
      <c r="L583" s="20"/>
      <c r="M583" s="20"/>
      <c r="Q583" s="52">
        <f t="shared" si="82"/>
        <v>482.89999999998702</v>
      </c>
      <c r="R583" s="29">
        <f t="shared" si="78"/>
        <v>3.9474223554134369</v>
      </c>
      <c r="S583" s="29">
        <f t="shared" si="79"/>
        <v>484.78524549873435</v>
      </c>
      <c r="T583" s="75">
        <f t="shared" si="80"/>
        <v>1.8852454987473379</v>
      </c>
    </row>
    <row r="584" spans="2:20" x14ac:dyDescent="0.2">
      <c r="B584" s="62">
        <f t="shared" si="74"/>
        <v>192.80000000000325</v>
      </c>
      <c r="C584" s="62">
        <f t="shared" si="75"/>
        <v>28.77465365374519</v>
      </c>
      <c r="D584" s="62">
        <f t="shared" si="76"/>
        <v>146.02079933902132</v>
      </c>
      <c r="E584" s="63">
        <f t="shared" si="77"/>
        <v>192.82173873751944</v>
      </c>
      <c r="F584" s="9">
        <f t="shared" si="81"/>
        <v>2.1738737516187712E-2</v>
      </c>
      <c r="G584" s="20"/>
      <c r="H584" s="20"/>
      <c r="I584" s="20"/>
      <c r="J584" s="20"/>
      <c r="K584" s="20"/>
      <c r="L584" s="20"/>
      <c r="M584" s="20"/>
      <c r="Q584" s="52">
        <f t="shared" si="82"/>
        <v>482.79999999998699</v>
      </c>
      <c r="R584" s="29">
        <f t="shared" si="78"/>
        <v>3.9233396947383881</v>
      </c>
      <c r="S584" s="29">
        <f t="shared" si="79"/>
        <v>484.68949161291079</v>
      </c>
      <c r="T584" s="75">
        <f t="shared" si="80"/>
        <v>1.8894916129237913</v>
      </c>
    </row>
    <row r="585" spans="2:20" x14ac:dyDescent="0.2">
      <c r="B585" s="62">
        <f t="shared" si="74"/>
        <v>192.70000000000326</v>
      </c>
      <c r="C585" s="62">
        <f t="shared" si="75"/>
        <v>28.719703329741606</v>
      </c>
      <c r="D585" s="62">
        <f t="shared" si="76"/>
        <v>143.14746275727521</v>
      </c>
      <c r="E585" s="63">
        <f t="shared" si="77"/>
        <v>192.72095615656437</v>
      </c>
      <c r="F585" s="9">
        <f t="shared" si="81"/>
        <v>2.0956156561112493E-2</v>
      </c>
      <c r="G585" s="20"/>
      <c r="H585" s="20"/>
      <c r="I585" s="20"/>
      <c r="J585" s="20"/>
      <c r="K585" s="20"/>
      <c r="L585" s="20"/>
      <c r="M585" s="20"/>
      <c r="Q585" s="52">
        <f t="shared" si="82"/>
        <v>482.69999999998697</v>
      </c>
      <c r="R585" s="29">
        <f t="shared" si="78"/>
        <v>3.8990484178066254</v>
      </c>
      <c r="S585" s="29">
        <f t="shared" si="79"/>
        <v>484.59285586576016</v>
      </c>
      <c r="T585" s="75">
        <f t="shared" si="80"/>
        <v>1.8928558657731855</v>
      </c>
    </row>
    <row r="586" spans="2:20" x14ac:dyDescent="0.2">
      <c r="B586" s="62">
        <f t="shared" si="74"/>
        <v>192.60000000000326</v>
      </c>
      <c r="C586" s="62">
        <f t="shared" si="75"/>
        <v>28.665155417183996</v>
      </c>
      <c r="D586" s="62">
        <f t="shared" si="76"/>
        <v>140.27957842402975</v>
      </c>
      <c r="E586" s="63">
        <f t="shared" si="77"/>
        <v>192.62013433097408</v>
      </c>
      <c r="F586" s="9">
        <f t="shared" si="81"/>
        <v>2.0134330970819292E-2</v>
      </c>
      <c r="G586" s="20"/>
      <c r="H586" s="20"/>
      <c r="I586" s="20"/>
      <c r="J586" s="20"/>
      <c r="K586" s="20"/>
      <c r="L586" s="20"/>
      <c r="M586" s="20"/>
      <c r="Q586" s="52">
        <f t="shared" si="82"/>
        <v>482.59999999998695</v>
      </c>
      <c r="R586" s="29">
        <f t="shared" si="78"/>
        <v>3.8745449483394623</v>
      </c>
      <c r="S586" s="29">
        <f t="shared" si="79"/>
        <v>484.49532346030549</v>
      </c>
      <c r="T586" s="75">
        <f t="shared" si="80"/>
        <v>1.8953234603185365</v>
      </c>
    </row>
    <row r="587" spans="2:20" x14ac:dyDescent="0.2">
      <c r="B587" s="62">
        <f t="shared" si="74"/>
        <v>192.50000000000327</v>
      </c>
      <c r="C587" s="62">
        <f t="shared" si="75"/>
        <v>28.611008852967643</v>
      </c>
      <c r="D587" s="62">
        <f t="shared" si="76"/>
        <v>137.41710927544045</v>
      </c>
      <c r="E587" s="63">
        <f t="shared" si="77"/>
        <v>192.51927266776147</v>
      </c>
      <c r="F587" s="9">
        <f t="shared" si="81"/>
        <v>1.9272667758201578E-2</v>
      </c>
      <c r="G587" s="20"/>
      <c r="H587" s="20"/>
      <c r="I587" s="20"/>
      <c r="J587" s="20"/>
      <c r="K587" s="20"/>
      <c r="L587" s="20"/>
      <c r="M587" s="20"/>
      <c r="Q587" s="52">
        <f t="shared" si="82"/>
        <v>482.49999999998693</v>
      </c>
      <c r="R587" s="29">
        <f t="shared" si="78"/>
        <v>3.8498300015926361</v>
      </c>
      <c r="S587" s="29">
        <f t="shared" si="79"/>
        <v>484.3968966995451</v>
      </c>
      <c r="T587" s="75">
        <f t="shared" si="80"/>
        <v>1.8968966995581695</v>
      </c>
    </row>
    <row r="588" spans="2:20" x14ac:dyDescent="0.2">
      <c r="B588" s="62">
        <f t="shared" si="74"/>
        <v>192.40000000000327</v>
      </c>
      <c r="C588" s="62">
        <f t="shared" si="75"/>
        <v>28.55726259459334</v>
      </c>
      <c r="D588" s="62">
        <f t="shared" si="76"/>
        <v>134.56001847374137</v>
      </c>
      <c r="E588" s="63">
        <f t="shared" si="77"/>
        <v>192.41837057309576</v>
      </c>
      <c r="F588" s="9">
        <f t="shared" si="81"/>
        <v>1.83705730924828E-2</v>
      </c>
      <c r="G588" s="20"/>
      <c r="H588" s="20"/>
      <c r="I588" s="20"/>
      <c r="J588" s="20"/>
      <c r="K588" s="20"/>
      <c r="L588" s="20"/>
      <c r="M588" s="20"/>
      <c r="Q588" s="52">
        <f t="shared" si="82"/>
        <v>482.3999999999869</v>
      </c>
      <c r="R588" s="29">
        <f t="shared" si="78"/>
        <v>3.8249011933803558</v>
      </c>
      <c r="S588" s="29">
        <f t="shared" si="79"/>
        <v>484.29756557576991</v>
      </c>
      <c r="T588" s="75">
        <f t="shared" si="80"/>
        <v>1.8975655757830054</v>
      </c>
    </row>
    <row r="589" spans="2:20" x14ac:dyDescent="0.2">
      <c r="B589" s="62">
        <f t="shared" ref="B589:B632" si="83">+B588-0.1</f>
        <v>192.30000000000328</v>
      </c>
      <c r="C589" s="62">
        <f t="shared" ref="C589:C632" si="84">$D$7*(B589)^6+$E$7*(B589)^5+$F$7*(B589)^4+$G$7*(B589)^3+$H$7*(B589)^2+$I$7*(B589)+$J$7</f>
        <v>28.503915621564374</v>
      </c>
      <c r="D589" s="62">
        <f t="shared" ref="D589:D632" si="85">$D$5*B589^6+$E$5*B589^5+$F$5*B589^4+$G$5*B589^3+$H$5*B589^2+$I$5*B589+$J$5</f>
        <v>131.70826940561528</v>
      </c>
      <c r="E589" s="63">
        <f t="shared" ref="E589:E632" si="86">(+$D$6*D589^6+$E$6*D589^5+$F$6*D589^4+$G$6*D589^3+$H$6*D589^2+$I$6*D589+$J$6)</f>
        <v>192.31742745230446</v>
      </c>
      <c r="F589" s="9">
        <f t="shared" si="81"/>
        <v>1.7427452301177482E-2</v>
      </c>
      <c r="G589" s="20"/>
      <c r="H589" s="20"/>
      <c r="I589" s="20"/>
      <c r="J589" s="20"/>
      <c r="K589" s="20"/>
      <c r="L589" s="20"/>
      <c r="M589" s="20"/>
      <c r="Q589" s="52">
        <f t="shared" si="82"/>
        <v>482.29999999998688</v>
      </c>
      <c r="R589" s="29">
        <f t="shared" ref="R589:R652" si="87">$S$5*Q589^6+$T$5*Q589^5+$U$5*Q589^4+$V$5*Q589^3+$W$5*Q589^2+$X$5*Q589+$Y$5</f>
        <v>3.7997578084468842</v>
      </c>
      <c r="S589" s="29">
        <f t="shared" ref="S589:S652" si="88">(+$S$6*R589^6+$T$6*R589^5+$U$6*R589^4+$V$6*R589^3+$W$6*R589^2+$X$6*R589+$Y$6)</f>
        <v>484.19732675448893</v>
      </c>
      <c r="T589" s="75">
        <f t="shared" ref="T589:T652" si="89">ABS(Q589-S589)</f>
        <v>1.8973267545020462</v>
      </c>
    </row>
    <row r="590" spans="2:20" x14ac:dyDescent="0.2">
      <c r="B590" s="62">
        <f t="shared" si="83"/>
        <v>192.20000000000329</v>
      </c>
      <c r="C590" s="62">
        <f t="shared" si="84"/>
        <v>28.450966936201439</v>
      </c>
      <c r="D590" s="62">
        <f t="shared" si="85"/>
        <v>128.86182567218202</v>
      </c>
      <c r="E590" s="63">
        <f t="shared" si="86"/>
        <v>192.21644270957694</v>
      </c>
      <c r="F590" s="9">
        <f t="shared" ref="F590:F632" si="90">ABS(B590-E590)</f>
        <v>1.6442709573652792E-2</v>
      </c>
      <c r="G590" s="20"/>
      <c r="H590" s="20"/>
      <c r="I590" s="20"/>
      <c r="J590" s="20"/>
      <c r="K590" s="20"/>
      <c r="L590" s="20"/>
      <c r="M590" s="20"/>
      <c r="Q590" s="52">
        <f t="shared" si="82"/>
        <v>482.19999999998686</v>
      </c>
      <c r="R590" s="29">
        <f t="shared" si="87"/>
        <v>3.7743986546993256</v>
      </c>
      <c r="S590" s="29">
        <f t="shared" si="88"/>
        <v>484.09617503239969</v>
      </c>
      <c r="T590" s="75">
        <f t="shared" si="89"/>
        <v>1.8961750324128275</v>
      </c>
    </row>
    <row r="591" spans="2:20" x14ac:dyDescent="0.2">
      <c r="B591" s="62">
        <f t="shared" si="83"/>
        <v>192.10000000000329</v>
      </c>
      <c r="C591" s="62">
        <f t="shared" si="84"/>
        <v>28.39841556212923</v>
      </c>
      <c r="D591" s="62">
        <f t="shared" si="85"/>
        <v>126.02065110692638</v>
      </c>
      <c r="E591" s="63">
        <f t="shared" si="86"/>
        <v>192.11541574865799</v>
      </c>
      <c r="F591" s="9">
        <f t="shared" si="90"/>
        <v>1.5415748654703521E-2</v>
      </c>
      <c r="G591" s="20"/>
      <c r="H591" s="20"/>
      <c r="I591" s="20"/>
      <c r="J591" s="20"/>
      <c r="K591" s="20"/>
      <c r="L591" s="20"/>
      <c r="M591" s="20"/>
      <c r="Q591" s="52">
        <f t="shared" si="82"/>
        <v>482.09999999998684</v>
      </c>
      <c r="R591" s="29">
        <f t="shared" si="87"/>
        <v>3.7488218247890472</v>
      </c>
      <c r="S591" s="29">
        <f t="shared" si="88"/>
        <v>483.99410238241268</v>
      </c>
      <c r="T591" s="75">
        <f t="shared" si="89"/>
        <v>1.8941023824258423</v>
      </c>
    </row>
    <row r="592" spans="2:20" x14ac:dyDescent="0.2">
      <c r="B592" s="62">
        <f t="shared" si="83"/>
        <v>192.0000000000033</v>
      </c>
      <c r="C592" s="62">
        <f t="shared" si="84"/>
        <v>28.346260546837584</v>
      </c>
      <c r="D592" s="62">
        <f t="shared" si="85"/>
        <v>123.18470975753735</v>
      </c>
      <c r="E592" s="63">
        <f t="shared" si="86"/>
        <v>192.01434597226304</v>
      </c>
      <c r="F592" s="9">
        <f t="shared" si="90"/>
        <v>1.4345972259746986E-2</v>
      </c>
      <c r="G592" s="20"/>
      <c r="H592" s="20"/>
      <c r="I592" s="20"/>
      <c r="J592" s="20"/>
      <c r="K592" s="20"/>
      <c r="L592" s="20"/>
      <c r="M592" s="20"/>
      <c r="Q592" s="52">
        <f t="shared" si="82"/>
        <v>481.99999999998681</v>
      </c>
      <c r="R592" s="29">
        <f t="shared" si="87"/>
        <v>3.7230277955532074</v>
      </c>
      <c r="S592" s="29">
        <f t="shared" si="88"/>
        <v>483.89111032696451</v>
      </c>
      <c r="T592" s="75">
        <f t="shared" si="89"/>
        <v>1.8911103269776959</v>
      </c>
    </row>
    <row r="593" spans="2:20" x14ac:dyDescent="0.2">
      <c r="B593" s="62">
        <f t="shared" si="83"/>
        <v>191.9000000000033</v>
      </c>
      <c r="C593" s="62">
        <f t="shared" si="84"/>
        <v>28.294500959003926</v>
      </c>
      <c r="D593" s="62">
        <f t="shared" si="85"/>
        <v>120.35396589848096</v>
      </c>
      <c r="E593" s="63">
        <f t="shared" si="86"/>
        <v>191.91323278258355</v>
      </c>
      <c r="F593" s="9">
        <f t="shared" si="90"/>
        <v>1.3232782580246294E-2</v>
      </c>
      <c r="G593" s="20"/>
      <c r="H593" s="20"/>
      <c r="I593" s="20"/>
      <c r="J593" s="20"/>
      <c r="K593" s="20"/>
      <c r="L593" s="20"/>
      <c r="M593" s="20"/>
      <c r="Q593" s="52">
        <f t="shared" si="82"/>
        <v>481.89999999998679</v>
      </c>
      <c r="R593" s="29">
        <f t="shared" si="87"/>
        <v>3.6970146596431732</v>
      </c>
      <c r="S593" s="29">
        <f t="shared" si="88"/>
        <v>483.78719091009282</v>
      </c>
      <c r="T593" s="75">
        <f t="shared" si="89"/>
        <v>1.8871909101060282</v>
      </c>
    </row>
    <row r="594" spans="2:20" x14ac:dyDescent="0.2">
      <c r="B594" s="62">
        <f t="shared" si="83"/>
        <v>191.80000000000331</v>
      </c>
      <c r="C594" s="62">
        <f t="shared" si="84"/>
        <v>28.243135891520069</v>
      </c>
      <c r="D594" s="62">
        <f t="shared" si="85"/>
        <v>117.52838402820635</v>
      </c>
      <c r="E594" s="63">
        <f t="shared" si="86"/>
        <v>191.81207558124802</v>
      </c>
      <c r="F594" s="9">
        <f t="shared" si="90"/>
        <v>1.207558124471575E-2</v>
      </c>
      <c r="G594" s="20"/>
      <c r="H594" s="20"/>
      <c r="I594" s="20"/>
      <c r="J594" s="20"/>
      <c r="K594" s="20"/>
      <c r="L594" s="20"/>
      <c r="M594" s="20"/>
      <c r="Q594" s="52">
        <f t="shared" si="82"/>
        <v>481.79999999998677</v>
      </c>
      <c r="R594" s="29">
        <f t="shared" si="87"/>
        <v>3.6707826554775238</v>
      </c>
      <c r="S594" s="29">
        <f t="shared" si="88"/>
        <v>483.68234478546378</v>
      </c>
      <c r="T594" s="75">
        <f t="shared" si="89"/>
        <v>1.8823447854770166</v>
      </c>
    </row>
    <row r="595" spans="2:20" x14ac:dyDescent="0.2">
      <c r="B595" s="62">
        <f t="shared" si="83"/>
        <v>191.70000000000331</v>
      </c>
      <c r="C595" s="62">
        <f t="shared" si="84"/>
        <v>28.192164459745982</v>
      </c>
      <c r="D595" s="62">
        <f t="shared" si="85"/>
        <v>114.70792886332492</v>
      </c>
      <c r="E595" s="63">
        <f t="shared" si="86"/>
        <v>191.71087376917345</v>
      </c>
      <c r="F595" s="9">
        <f t="shared" si="90"/>
        <v>1.0873769170132164E-2</v>
      </c>
      <c r="G595" s="20"/>
      <c r="H595" s="20"/>
      <c r="I595" s="20"/>
      <c r="J595" s="20"/>
      <c r="K595" s="20"/>
      <c r="L595" s="20"/>
      <c r="M595" s="20"/>
      <c r="Q595" s="52">
        <f t="shared" si="82"/>
        <v>481.69999999998674</v>
      </c>
      <c r="R595" s="29">
        <f t="shared" si="87"/>
        <v>3.6443322598934174</v>
      </c>
      <c r="S595" s="29">
        <f t="shared" si="88"/>
        <v>483.57657361046751</v>
      </c>
      <c r="T595" s="75">
        <f t="shared" si="89"/>
        <v>1.8765736104807615</v>
      </c>
    </row>
    <row r="596" spans="2:20" x14ac:dyDescent="0.2">
      <c r="B596" s="62">
        <f t="shared" si="83"/>
        <v>191.60000000000332</v>
      </c>
      <c r="C596" s="62">
        <f t="shared" si="84"/>
        <v>28.141585803139606</v>
      </c>
      <c r="D596" s="62">
        <f t="shared" si="85"/>
        <v>111.89256534582819</v>
      </c>
      <c r="E596" s="63">
        <f t="shared" si="86"/>
        <v>191.60962674688329</v>
      </c>
      <c r="F596" s="9">
        <f t="shared" si="90"/>
        <v>9.6267468799737799E-3</v>
      </c>
      <c r="G596" s="20"/>
      <c r="H596" s="20"/>
      <c r="I596" s="20"/>
      <c r="J596" s="20"/>
      <c r="K596" s="20"/>
      <c r="L596" s="20"/>
      <c r="M596" s="20"/>
      <c r="Q596" s="52">
        <f t="shared" si="82"/>
        <v>481.59999999998672</v>
      </c>
      <c r="R596" s="29">
        <f t="shared" si="87"/>
        <v>3.6176608502864838</v>
      </c>
      <c r="S596" s="29">
        <f t="shared" si="88"/>
        <v>483.46986669287054</v>
      </c>
      <c r="T596" s="75">
        <f t="shared" si="89"/>
        <v>1.8698666928838179</v>
      </c>
    </row>
    <row r="597" spans="2:20" x14ac:dyDescent="0.2">
      <c r="B597" s="62">
        <f t="shared" si="83"/>
        <v>191.50000000000333</v>
      </c>
      <c r="C597" s="62">
        <f t="shared" si="84"/>
        <v>28.091399084907607</v>
      </c>
      <c r="D597" s="62">
        <f t="shared" si="85"/>
        <v>109.08225863633561</v>
      </c>
      <c r="E597" s="63">
        <f t="shared" si="86"/>
        <v>191.5083339143255</v>
      </c>
      <c r="F597" s="9">
        <f t="shared" si="90"/>
        <v>8.3339143221792256E-3</v>
      </c>
      <c r="G597" s="20"/>
      <c r="H597" s="20"/>
      <c r="I597" s="20"/>
      <c r="J597" s="20"/>
      <c r="K597" s="20"/>
      <c r="L597" s="20"/>
      <c r="M597" s="20"/>
      <c r="Q597" s="52">
        <f t="shared" si="82"/>
        <v>481.4999999999867</v>
      </c>
      <c r="R597" s="29">
        <f t="shared" si="87"/>
        <v>3.5907681882381439</v>
      </c>
      <c r="S597" s="29">
        <f t="shared" si="88"/>
        <v>483.36222291751301</v>
      </c>
      <c r="T597" s="75">
        <f t="shared" si="89"/>
        <v>1.8622229175263101</v>
      </c>
    </row>
    <row r="598" spans="2:20" x14ac:dyDescent="0.2">
      <c r="B598" s="62">
        <f t="shared" si="83"/>
        <v>191.40000000000333</v>
      </c>
      <c r="C598" s="62">
        <f t="shared" si="84"/>
        <v>28.041603492587456</v>
      </c>
      <c r="D598" s="62">
        <f t="shared" si="85"/>
        <v>106.27697412364068</v>
      </c>
      <c r="E598" s="63">
        <f t="shared" si="86"/>
        <v>191.40699467127644</v>
      </c>
      <c r="F598" s="9">
        <f t="shared" si="90"/>
        <v>6.9946712731052685E-3</v>
      </c>
      <c r="G598" s="20"/>
      <c r="H598" s="20"/>
      <c r="I598" s="20"/>
      <c r="J598" s="20"/>
      <c r="K598" s="20"/>
      <c r="L598" s="20"/>
      <c r="M598" s="20"/>
      <c r="Q598" s="52">
        <f t="shared" si="82"/>
        <v>481.39999999998668</v>
      </c>
      <c r="R598" s="29">
        <f t="shared" si="87"/>
        <v>3.5636545121669769</v>
      </c>
      <c r="S598" s="29">
        <f t="shared" si="88"/>
        <v>483.25364313126403</v>
      </c>
      <c r="T598" s="75">
        <f t="shared" si="89"/>
        <v>1.8536431312773516</v>
      </c>
    </row>
    <row r="599" spans="2:20" x14ac:dyDescent="0.2">
      <c r="B599" s="62">
        <f t="shared" si="83"/>
        <v>191.30000000000334</v>
      </c>
      <c r="C599" s="62">
        <f t="shared" si="84"/>
        <v>27.992198237581761</v>
      </c>
      <c r="D599" s="62">
        <f t="shared" si="85"/>
        <v>103.47667741167243</v>
      </c>
      <c r="E599" s="63">
        <f t="shared" si="86"/>
        <v>191.30560841693165</v>
      </c>
      <c r="F599" s="9">
        <f t="shared" si="90"/>
        <v>5.6084169283110441E-3</v>
      </c>
      <c r="G599" s="20"/>
      <c r="H599" s="20"/>
      <c r="I599" s="20"/>
      <c r="J599" s="20"/>
      <c r="K599" s="20"/>
      <c r="L599" s="20"/>
      <c r="M599" s="20"/>
      <c r="Q599" s="52">
        <f t="shared" si="82"/>
        <v>481.29999999998665</v>
      </c>
      <c r="R599" s="29">
        <f t="shared" si="87"/>
        <v>3.5363200604915619</v>
      </c>
      <c r="S599" s="29">
        <f t="shared" si="88"/>
        <v>483.14412823848784</v>
      </c>
      <c r="T599" s="75">
        <f t="shared" si="89"/>
        <v>1.8441282385011846</v>
      </c>
    </row>
    <row r="600" spans="2:20" x14ac:dyDescent="0.2">
      <c r="B600" s="62">
        <f t="shared" si="83"/>
        <v>191.20000000000334</v>
      </c>
      <c r="C600" s="62">
        <f t="shared" si="84"/>
        <v>27.943182556206011</v>
      </c>
      <c r="D600" s="62">
        <f t="shared" si="85"/>
        <v>100.68133433253388</v>
      </c>
      <c r="E600" s="63">
        <f t="shared" si="86"/>
        <v>191.20417455043739</v>
      </c>
      <c r="F600" s="9">
        <f t="shared" si="90"/>
        <v>4.174550434044022E-3</v>
      </c>
      <c r="G600" s="20"/>
      <c r="H600" s="20"/>
      <c r="I600" s="20"/>
      <c r="J600" s="20"/>
      <c r="K600" s="20"/>
      <c r="L600" s="20"/>
      <c r="M600" s="20"/>
      <c r="Q600" s="52">
        <f t="shared" si="82"/>
        <v>481.19999999998663</v>
      </c>
      <c r="R600" s="29">
        <f t="shared" si="87"/>
        <v>3.5087648332118988</v>
      </c>
      <c r="S600" s="29">
        <f t="shared" si="88"/>
        <v>483.03367824699995</v>
      </c>
      <c r="T600" s="75">
        <f t="shared" si="89"/>
        <v>1.8336782470133244</v>
      </c>
    </row>
    <row r="601" spans="2:20" x14ac:dyDescent="0.2">
      <c r="B601" s="62">
        <f t="shared" si="83"/>
        <v>191.10000000000335</v>
      </c>
      <c r="C601" s="62">
        <f t="shared" si="84"/>
        <v>27.894555710037821</v>
      </c>
      <c r="D601" s="62">
        <f t="shared" si="85"/>
        <v>97.890910936257569</v>
      </c>
      <c r="E601" s="63">
        <f t="shared" si="86"/>
        <v>191.10269247058139</v>
      </c>
      <c r="F601" s="9">
        <f t="shared" si="90"/>
        <v>2.6924705780402292E-3</v>
      </c>
      <c r="G601" s="20"/>
      <c r="H601" s="20"/>
      <c r="I601" s="20"/>
      <c r="J601" s="20"/>
      <c r="K601" s="20"/>
      <c r="L601" s="20"/>
      <c r="M601" s="20"/>
      <c r="Q601" s="52">
        <f t="shared" si="82"/>
        <v>481.09999999998661</v>
      </c>
      <c r="R601" s="29">
        <f t="shared" si="87"/>
        <v>3.4809876382350922</v>
      </c>
      <c r="S601" s="29">
        <f t="shared" si="88"/>
        <v>482.92228844260285</v>
      </c>
      <c r="T601" s="75">
        <f t="shared" si="89"/>
        <v>1.8222884426162409</v>
      </c>
    </row>
    <row r="602" spans="2:20" x14ac:dyDescent="0.2">
      <c r="B602" s="62">
        <f t="shared" si="83"/>
        <v>191.00000000000335</v>
      </c>
      <c r="C602" s="62">
        <f t="shared" si="84"/>
        <v>27.84631698463636</v>
      </c>
      <c r="D602" s="62">
        <f t="shared" si="85"/>
        <v>95.105373498023255</v>
      </c>
      <c r="E602" s="63">
        <f t="shared" si="86"/>
        <v>191.00116157611589</v>
      </c>
      <c r="F602" s="9">
        <f t="shared" si="90"/>
        <v>1.1615761125369772E-3</v>
      </c>
      <c r="G602" s="20"/>
      <c r="H602" s="20"/>
      <c r="I602" s="20"/>
      <c r="J602" s="20"/>
      <c r="K602" s="20"/>
      <c r="L602" s="20"/>
      <c r="M602" s="20"/>
      <c r="Q602" s="52">
        <f t="shared" si="82"/>
        <v>480.99999999998658</v>
      </c>
      <c r="R602" s="29">
        <f t="shared" si="87"/>
        <v>3.4529901444911957</v>
      </c>
      <c r="S602" s="29">
        <f t="shared" si="88"/>
        <v>482.80996564478966</v>
      </c>
      <c r="T602" s="75">
        <f t="shared" si="89"/>
        <v>1.8099656448030714</v>
      </c>
    </row>
    <row r="603" spans="2:20" x14ac:dyDescent="0.2">
      <c r="B603" s="62">
        <f t="shared" si="83"/>
        <v>190.90000000000336</v>
      </c>
      <c r="C603" s="62">
        <f t="shared" si="84"/>
        <v>27.798465693151229</v>
      </c>
      <c r="D603" s="62">
        <f t="shared" si="85"/>
        <v>92.3246885118715</v>
      </c>
      <c r="E603" s="63">
        <f t="shared" si="86"/>
        <v>190.8995812655906</v>
      </c>
      <c r="F603" s="9">
        <f t="shared" si="90"/>
        <v>4.1873441276152334E-4</v>
      </c>
      <c r="G603" s="20"/>
      <c r="H603" s="20"/>
      <c r="I603" s="20"/>
      <c r="J603" s="20"/>
      <c r="K603" s="20"/>
      <c r="L603" s="20"/>
      <c r="M603" s="20"/>
      <c r="Q603" s="52">
        <f t="shared" si="82"/>
        <v>480.89999999998656</v>
      </c>
      <c r="R603" s="29">
        <f t="shared" si="87"/>
        <v>3.4247713983058929</v>
      </c>
      <c r="S603" s="29">
        <f t="shared" si="88"/>
        <v>482.69670621985273</v>
      </c>
      <c r="T603" s="75">
        <f t="shared" si="89"/>
        <v>1.7967062198661665</v>
      </c>
    </row>
    <row r="604" spans="2:20" x14ac:dyDescent="0.2">
      <c r="B604" s="62">
        <f t="shared" si="83"/>
        <v>190.80000000000337</v>
      </c>
      <c r="C604" s="62">
        <f t="shared" si="84"/>
        <v>27.751001171316602</v>
      </c>
      <c r="D604" s="62">
        <f t="shared" si="85"/>
        <v>89.548822694661794</v>
      </c>
      <c r="E604" s="63">
        <f t="shared" si="86"/>
        <v>190.79795093755831</v>
      </c>
      <c r="F604" s="9">
        <f t="shared" si="90"/>
        <v>2.0490624450530959E-3</v>
      </c>
      <c r="G604" s="20"/>
      <c r="H604" s="20"/>
      <c r="I604" s="20"/>
      <c r="J604" s="20"/>
      <c r="K604" s="20"/>
      <c r="L604" s="20"/>
      <c r="M604" s="20"/>
      <c r="Q604" s="52">
        <f t="shared" si="82"/>
        <v>480.79999999998654</v>
      </c>
      <c r="R604" s="29">
        <f t="shared" si="87"/>
        <v>3.3963321149349213</v>
      </c>
      <c r="S604" s="29">
        <f t="shared" si="88"/>
        <v>482.58251329578138</v>
      </c>
      <c r="T604" s="75">
        <f t="shared" si="89"/>
        <v>1.7825132957948426</v>
      </c>
    </row>
    <row r="605" spans="2:20" x14ac:dyDescent="0.2">
      <c r="B605" s="62">
        <f t="shared" si="83"/>
        <v>190.70000000000337</v>
      </c>
      <c r="C605" s="62">
        <f t="shared" si="84"/>
        <v>27.703922783621238</v>
      </c>
      <c r="D605" s="62">
        <f t="shared" si="85"/>
        <v>86.777742989099352</v>
      </c>
      <c r="E605" s="63">
        <f t="shared" si="86"/>
        <v>190.6962699907487</v>
      </c>
      <c r="F605" s="9">
        <f t="shared" si="90"/>
        <v>3.7300092546672659E-3</v>
      </c>
      <c r="G605" s="20"/>
      <c r="H605" s="20"/>
      <c r="I605" s="20"/>
      <c r="J605" s="20"/>
      <c r="K605" s="20"/>
      <c r="L605" s="20"/>
      <c r="M605" s="20"/>
      <c r="Q605" s="52">
        <f t="shared" si="82"/>
        <v>480.69999999998652</v>
      </c>
      <c r="R605" s="29">
        <f t="shared" si="87"/>
        <v>3.3676737248897552</v>
      </c>
      <c r="S605" s="29">
        <f t="shared" si="88"/>
        <v>482.46739294674995</v>
      </c>
      <c r="T605" s="75">
        <f t="shared" si="89"/>
        <v>1.7673929467634366</v>
      </c>
    </row>
    <row r="606" spans="2:20" x14ac:dyDescent="0.2">
      <c r="B606" s="62">
        <f t="shared" si="83"/>
        <v>190.60000000000338</v>
      </c>
      <c r="C606" s="62">
        <f t="shared" si="84"/>
        <v>27.657229920048849</v>
      </c>
      <c r="D606" s="62">
        <f t="shared" si="85"/>
        <v>84.011416549765272</v>
      </c>
      <c r="E606" s="63">
        <f t="shared" si="86"/>
        <v>190.59453782361777</v>
      </c>
      <c r="F606" s="9">
        <f t="shared" si="90"/>
        <v>5.4621763856061989E-3</v>
      </c>
      <c r="G606" s="20"/>
      <c r="H606" s="20"/>
      <c r="I606" s="20"/>
      <c r="J606" s="20"/>
      <c r="K606" s="20"/>
      <c r="L606" s="20"/>
      <c r="M606" s="20"/>
      <c r="Q606" s="52">
        <f t="shared" si="82"/>
        <v>480.59999999998649</v>
      </c>
      <c r="R606" s="29">
        <f t="shared" si="87"/>
        <v>3.338794082403183</v>
      </c>
      <c r="S606" s="29">
        <f t="shared" si="88"/>
        <v>482.35133695128957</v>
      </c>
      <c r="T606" s="75">
        <f t="shared" si="89"/>
        <v>1.7513369513030739</v>
      </c>
    </row>
    <row r="607" spans="2:20" x14ac:dyDescent="0.2">
      <c r="B607" s="62">
        <f t="shared" si="83"/>
        <v>190.50000000000338</v>
      </c>
      <c r="C607" s="62">
        <f t="shared" si="84"/>
        <v>27.61092199619452</v>
      </c>
      <c r="D607" s="62">
        <f t="shared" si="85"/>
        <v>81.249810761277331</v>
      </c>
      <c r="E607" s="63">
        <f t="shared" si="86"/>
        <v>190.49275383507648</v>
      </c>
      <c r="F607" s="9">
        <f t="shared" si="90"/>
        <v>7.246164926897336E-3</v>
      </c>
      <c r="G607" s="20"/>
      <c r="H607" s="20"/>
      <c r="I607" s="20"/>
      <c r="J607" s="20"/>
      <c r="K607" s="20"/>
      <c r="L607" s="20"/>
      <c r="M607" s="20"/>
      <c r="Q607" s="52">
        <f t="shared" si="82"/>
        <v>480.49999999998647</v>
      </c>
      <c r="R607" s="29">
        <f t="shared" si="87"/>
        <v>3.3096979558467865</v>
      </c>
      <c r="S607" s="29">
        <f t="shared" si="88"/>
        <v>482.23436494757743</v>
      </c>
      <c r="T607" s="75">
        <f t="shared" si="89"/>
        <v>1.7343649475909615</v>
      </c>
    </row>
    <row r="608" spans="2:20" x14ac:dyDescent="0.2">
      <c r="B608" s="62">
        <f t="shared" si="83"/>
        <v>190.40000000000339</v>
      </c>
      <c r="C608" s="62">
        <f t="shared" si="84"/>
        <v>27.564998455360183</v>
      </c>
      <c r="D608" s="62">
        <f t="shared" si="85"/>
        <v>78.492893229442416</v>
      </c>
      <c r="E608" s="63">
        <f t="shared" si="86"/>
        <v>190.39091742422971</v>
      </c>
      <c r="F608" s="9">
        <f t="shared" si="90"/>
        <v>9.0825757736752166E-3</v>
      </c>
      <c r="G608" s="20"/>
      <c r="H608" s="20"/>
      <c r="I608" s="20"/>
      <c r="J608" s="20"/>
      <c r="K608" s="20"/>
      <c r="L608" s="20"/>
      <c r="M608" s="20"/>
      <c r="Q608" s="52">
        <f t="shared" si="82"/>
        <v>480.39999999998645</v>
      </c>
      <c r="R608" s="29">
        <f t="shared" si="87"/>
        <v>3.2803831994533539</v>
      </c>
      <c r="S608" s="29">
        <f t="shared" si="88"/>
        <v>482.11646886499415</v>
      </c>
      <c r="T608" s="75">
        <f t="shared" si="89"/>
        <v>1.7164688650076982</v>
      </c>
    </row>
    <row r="609" spans="2:20" x14ac:dyDescent="0.2">
      <c r="B609" s="62">
        <f t="shared" si="83"/>
        <v>190.30000000000339</v>
      </c>
      <c r="C609" s="62">
        <f t="shared" si="84"/>
        <v>27.519458767739707</v>
      </c>
      <c r="D609" s="62">
        <f t="shared" si="85"/>
        <v>75.740631776599912</v>
      </c>
      <c r="E609" s="63">
        <f t="shared" si="86"/>
        <v>190.28902799026642</v>
      </c>
      <c r="F609" s="9">
        <f t="shared" si="90"/>
        <v>1.0972009736974542E-2</v>
      </c>
      <c r="G609" s="20"/>
      <c r="H609" s="20"/>
      <c r="I609" s="20"/>
      <c r="J609" s="20"/>
      <c r="K609" s="20"/>
      <c r="L609" s="20"/>
      <c r="M609" s="20"/>
      <c r="Q609" s="52">
        <f t="shared" si="82"/>
        <v>480.29999999998643</v>
      </c>
      <c r="R609" s="29">
        <f t="shared" si="87"/>
        <v>3.2508510053157806</v>
      </c>
      <c r="S609" s="29">
        <f t="shared" si="88"/>
        <v>481.99765412695012</v>
      </c>
      <c r="T609" s="75">
        <f t="shared" si="89"/>
        <v>1.6976541269636982</v>
      </c>
    </row>
    <row r="610" spans="2:20" x14ac:dyDescent="0.2">
      <c r="B610" s="62">
        <f t="shared" si="83"/>
        <v>190.2000000000034</v>
      </c>
      <c r="C610" s="62">
        <f t="shared" si="84"/>
        <v>27.474302430651733</v>
      </c>
      <c r="D610" s="62">
        <f t="shared" si="85"/>
        <v>72.992994447675301</v>
      </c>
      <c r="E610" s="63">
        <f t="shared" si="86"/>
        <v>190.18708493274568</v>
      </c>
      <c r="F610" s="9">
        <f t="shared" si="90"/>
        <v>1.2915067257722512E-2</v>
      </c>
      <c r="G610" s="20"/>
      <c r="H610" s="20"/>
      <c r="I610" s="20"/>
      <c r="J610" s="20"/>
      <c r="K610" s="20"/>
      <c r="L610" s="20"/>
      <c r="M610" s="20"/>
      <c r="Q610" s="52">
        <f t="shared" si="82"/>
        <v>480.1999999999864</v>
      </c>
      <c r="R610" s="29">
        <f t="shared" si="87"/>
        <v>3.2211037576198578</v>
      </c>
      <c r="S610" s="29">
        <f t="shared" si="88"/>
        <v>481.87793104039554</v>
      </c>
      <c r="T610" s="75">
        <f t="shared" si="89"/>
        <v>1.6779310404091348</v>
      </c>
    </row>
    <row r="611" spans="2:20" x14ac:dyDescent="0.2">
      <c r="B611" s="62">
        <f t="shared" si="83"/>
        <v>190.1000000000034</v>
      </c>
      <c r="C611" s="62">
        <f t="shared" si="84"/>
        <v>27.429528969354578</v>
      </c>
      <c r="D611" s="62">
        <f t="shared" si="85"/>
        <v>70.249949511344312</v>
      </c>
      <c r="E611" s="63">
        <f t="shared" si="86"/>
        <v>190.08508765170367</v>
      </c>
      <c r="F611" s="9">
        <f t="shared" si="90"/>
        <v>1.4912348299731093E-2</v>
      </c>
      <c r="G611" s="20"/>
      <c r="H611" s="20"/>
      <c r="I611" s="20"/>
      <c r="J611" s="20"/>
      <c r="K611" s="20"/>
      <c r="L611" s="20"/>
      <c r="M611" s="20"/>
      <c r="Q611" s="52">
        <f t="shared" si="82"/>
        <v>480.09999999998638</v>
      </c>
      <c r="R611" s="29">
        <f t="shared" si="87"/>
        <v>3.1911414563655853</v>
      </c>
      <c r="S611" s="29">
        <f t="shared" si="88"/>
        <v>481.75730040494761</v>
      </c>
      <c r="T611" s="75">
        <f t="shared" si="89"/>
        <v>1.6573004049612337</v>
      </c>
    </row>
    <row r="612" spans="2:20" x14ac:dyDescent="0.2">
      <c r="B612" s="62">
        <f t="shared" si="83"/>
        <v>190.00000000000341</v>
      </c>
      <c r="C612" s="62">
        <f t="shared" si="84"/>
        <v>27.385137936464162</v>
      </c>
      <c r="D612" s="62">
        <f t="shared" si="85"/>
        <v>67.511465456540463</v>
      </c>
      <c r="E612" s="63">
        <f t="shared" si="86"/>
        <v>189.98303554758814</v>
      </c>
      <c r="F612" s="9">
        <f t="shared" si="90"/>
        <v>1.6964452415265896E-2</v>
      </c>
      <c r="G612" s="20"/>
      <c r="H612" s="20"/>
      <c r="I612" s="20"/>
      <c r="J612" s="20"/>
      <c r="K612" s="20"/>
      <c r="L612" s="20"/>
      <c r="M612" s="20"/>
      <c r="Q612" s="52">
        <f t="shared" si="82"/>
        <v>479.99999999998636</v>
      </c>
      <c r="R612" s="29">
        <f t="shared" si="87"/>
        <v>3.1609660089015961</v>
      </c>
      <c r="S612" s="29">
        <f t="shared" si="88"/>
        <v>481.63577078490789</v>
      </c>
      <c r="T612" s="75">
        <f t="shared" si="89"/>
        <v>1.635770784921533</v>
      </c>
    </row>
    <row r="613" spans="2:20" x14ac:dyDescent="0.2">
      <c r="B613" s="62">
        <f t="shared" si="83"/>
        <v>189.90000000000342</v>
      </c>
      <c r="C613" s="62">
        <f t="shared" si="84"/>
        <v>27.341128912885324</v>
      </c>
      <c r="D613" s="62">
        <f t="shared" si="85"/>
        <v>64.777510989893926</v>
      </c>
      <c r="E613" s="63">
        <f t="shared" si="86"/>
        <v>189.88092802122588</v>
      </c>
      <c r="F613" s="9">
        <f t="shared" si="90"/>
        <v>1.9071978777532195E-2</v>
      </c>
      <c r="G613" s="20"/>
      <c r="H613" s="20"/>
      <c r="I613" s="20"/>
      <c r="J613" s="20"/>
      <c r="K613" s="20"/>
      <c r="L613" s="20"/>
      <c r="M613" s="20"/>
      <c r="Q613" s="52">
        <f t="shared" si="82"/>
        <v>479.89999999998633</v>
      </c>
      <c r="R613" s="29">
        <f t="shared" si="87"/>
        <v>3.1305783689022064</v>
      </c>
      <c r="S613" s="29">
        <f t="shared" si="88"/>
        <v>481.51334699566581</v>
      </c>
      <c r="T613" s="75">
        <f t="shared" si="89"/>
        <v>1.6133469956794784</v>
      </c>
    </row>
    <row r="614" spans="2:20" x14ac:dyDescent="0.2">
      <c r="B614" s="62">
        <f t="shared" si="83"/>
        <v>189.80000000000342</v>
      </c>
      <c r="C614" s="62">
        <f t="shared" si="84"/>
        <v>27.297501508626738</v>
      </c>
      <c r="D614" s="62">
        <f t="shared" si="85"/>
        <v>62.048055042483611</v>
      </c>
      <c r="E614" s="63">
        <f t="shared" si="86"/>
        <v>189.77876447413828</v>
      </c>
      <c r="F614" s="9">
        <f t="shared" si="90"/>
        <v>2.1235525865137106E-2</v>
      </c>
      <c r="G614" s="20"/>
      <c r="H614" s="20"/>
      <c r="I614" s="20"/>
      <c r="J614" s="20"/>
      <c r="K614" s="20"/>
      <c r="L614" s="20"/>
      <c r="M614" s="20"/>
      <c r="Q614" s="52">
        <f t="shared" si="82"/>
        <v>479.79999999998631</v>
      </c>
      <c r="R614" s="29">
        <f t="shared" si="87"/>
        <v>3.0999809205532074</v>
      </c>
      <c r="S614" s="29">
        <f t="shared" si="88"/>
        <v>481.39003970892105</v>
      </c>
      <c r="T614" s="75">
        <f t="shared" si="89"/>
        <v>1.5900397089347393</v>
      </c>
    </row>
    <row r="615" spans="2:20" x14ac:dyDescent="0.2">
      <c r="B615" s="62">
        <f t="shared" si="83"/>
        <v>189.70000000000343</v>
      </c>
      <c r="C615" s="62">
        <f t="shared" si="84"/>
        <v>27.254255362102413</v>
      </c>
      <c r="D615" s="62">
        <f t="shared" si="85"/>
        <v>59.323066760989605</v>
      </c>
      <c r="E615" s="63">
        <f t="shared" si="86"/>
        <v>189.67654430827471</v>
      </c>
      <c r="F615" s="9">
        <f t="shared" si="90"/>
        <v>2.3455691728713646E-2</v>
      </c>
      <c r="G615" s="20"/>
      <c r="H615" s="20"/>
      <c r="I615" s="20"/>
      <c r="J615" s="20"/>
      <c r="K615" s="20"/>
      <c r="L615" s="20"/>
      <c r="M615" s="20"/>
      <c r="Q615" s="52">
        <f t="shared" si="82"/>
        <v>479.69999999998629</v>
      </c>
      <c r="R615" s="29">
        <f t="shared" si="87"/>
        <v>3.0691750943660736</v>
      </c>
      <c r="S615" s="29">
        <f t="shared" si="88"/>
        <v>481.26585585044694</v>
      </c>
      <c r="T615" s="75">
        <f t="shared" si="89"/>
        <v>1.5658558504606503</v>
      </c>
    </row>
    <row r="616" spans="2:20" x14ac:dyDescent="0.2">
      <c r="B616" s="62">
        <f t="shared" si="83"/>
        <v>189.60000000000343</v>
      </c>
      <c r="C616" s="62">
        <f t="shared" si="84"/>
        <v>27.211390140131698</v>
      </c>
      <c r="D616" s="62">
        <f t="shared" si="85"/>
        <v>56.602515521663008</v>
      </c>
      <c r="E616" s="63">
        <f t="shared" si="86"/>
        <v>189.57426692660044</v>
      </c>
      <c r="F616" s="9">
        <f t="shared" si="90"/>
        <v>2.5733073402989248E-2</v>
      </c>
      <c r="G616" s="20"/>
      <c r="H616" s="20"/>
      <c r="I616" s="20"/>
      <c r="J616" s="20"/>
      <c r="K616" s="20"/>
      <c r="L616" s="20"/>
      <c r="M616" s="20"/>
      <c r="Q616" s="52">
        <f t="shared" si="82"/>
        <v>479.59999999998627</v>
      </c>
      <c r="R616" s="29">
        <f t="shared" si="87"/>
        <v>3.0381625592708588</v>
      </c>
      <c r="S616" s="29">
        <f t="shared" si="88"/>
        <v>481.14080340342235</v>
      </c>
      <c r="T616" s="75">
        <f t="shared" si="89"/>
        <v>1.5408034034360867</v>
      </c>
    </row>
    <row r="617" spans="2:20" x14ac:dyDescent="0.2">
      <c r="B617" s="62">
        <f t="shared" si="83"/>
        <v>189.50000000000344</v>
      </c>
      <c r="C617" s="62">
        <f t="shared" si="84"/>
        <v>27.168905539685511</v>
      </c>
      <c r="D617" s="62">
        <f t="shared" si="85"/>
        <v>53.88637090937118</v>
      </c>
      <c r="E617" s="63">
        <f t="shared" si="86"/>
        <v>189.47193173237432</v>
      </c>
      <c r="F617" s="9">
        <f t="shared" si="90"/>
        <v>2.8068267629123511E-2</v>
      </c>
      <c r="G617" s="20"/>
      <c r="H617" s="20"/>
      <c r="I617" s="20"/>
      <c r="J617" s="20"/>
      <c r="K617" s="20"/>
      <c r="L617" s="20"/>
      <c r="M617" s="20"/>
      <c r="Q617" s="52">
        <f t="shared" si="82"/>
        <v>479.49999999998624</v>
      </c>
      <c r="R617" s="29">
        <f t="shared" si="87"/>
        <v>3.0069454610347748</v>
      </c>
      <c r="S617" s="29">
        <f t="shared" si="88"/>
        <v>481.01489237303775</v>
      </c>
      <c r="T617" s="75">
        <f t="shared" si="89"/>
        <v>1.5148923730515094</v>
      </c>
    </row>
    <row r="618" spans="2:20" x14ac:dyDescent="0.2">
      <c r="B618" s="62">
        <f t="shared" si="83"/>
        <v>189.40000000000344</v>
      </c>
      <c r="C618" s="62">
        <f t="shared" si="84"/>
        <v>27.126801286489354</v>
      </c>
      <c r="D618" s="62">
        <f t="shared" si="85"/>
        <v>51.174602736922679</v>
      </c>
      <c r="E618" s="63">
        <f t="shared" si="86"/>
        <v>189.3695381299392</v>
      </c>
      <c r="F618" s="9">
        <f t="shared" si="90"/>
        <v>3.0461870064243612E-2</v>
      </c>
      <c r="G618" s="20"/>
      <c r="H618" s="20"/>
      <c r="I618" s="20"/>
      <c r="J618" s="20"/>
      <c r="K618" s="20"/>
      <c r="L618" s="20"/>
      <c r="M618" s="20"/>
      <c r="Q618" s="52">
        <f t="shared" si="82"/>
        <v>479.39999999998622</v>
      </c>
      <c r="R618" s="29">
        <f t="shared" si="87"/>
        <v>2.9755252301692963</v>
      </c>
      <c r="S618" s="29">
        <f t="shared" si="88"/>
        <v>480.88812998030807</v>
      </c>
      <c r="T618" s="75">
        <f t="shared" si="89"/>
        <v>1.488129980321844</v>
      </c>
    </row>
    <row r="619" spans="2:20" x14ac:dyDescent="0.2">
      <c r="B619" s="62">
        <f t="shared" si="83"/>
        <v>189.30000000000345</v>
      </c>
      <c r="C619" s="62">
        <f t="shared" si="84"/>
        <v>27.085077136536711</v>
      </c>
      <c r="D619" s="62">
        <f t="shared" si="85"/>
        <v>48.467181036918191</v>
      </c>
      <c r="E619" s="63">
        <f t="shared" si="86"/>
        <v>189.26708552448105</v>
      </c>
      <c r="F619" s="9">
        <f t="shared" si="90"/>
        <v>3.2914475522403563E-2</v>
      </c>
      <c r="G619" s="20"/>
      <c r="H619" s="20"/>
      <c r="I619" s="20"/>
      <c r="J619" s="20"/>
      <c r="K619" s="20"/>
      <c r="L619" s="20"/>
      <c r="M619" s="20"/>
      <c r="Q619" s="52">
        <f t="shared" si="82"/>
        <v>479.2999999999862</v>
      </c>
      <c r="R619" s="29">
        <f t="shared" si="87"/>
        <v>2.9439049661159515</v>
      </c>
      <c r="S619" s="29">
        <f t="shared" si="88"/>
        <v>480.7605302820624</v>
      </c>
      <c r="T619" s="75">
        <f t="shared" si="89"/>
        <v>1.4605302820762063</v>
      </c>
    </row>
    <row r="620" spans="2:20" x14ac:dyDescent="0.2">
      <c r="B620" s="62">
        <f t="shared" si="83"/>
        <v>189.20000000000346</v>
      </c>
      <c r="C620" s="62">
        <f t="shared" si="84"/>
        <v>27.043732876089052</v>
      </c>
      <c r="D620" s="62">
        <f t="shared" si="85"/>
        <v>45.764076058723731</v>
      </c>
      <c r="E620" s="63">
        <f t="shared" si="86"/>
        <v>189.16457332197902</v>
      </c>
      <c r="F620" s="9">
        <f t="shared" si="90"/>
        <v>3.5426678024435887E-2</v>
      </c>
      <c r="G620" s="20"/>
      <c r="H620" s="20"/>
      <c r="I620" s="20"/>
      <c r="J620" s="20"/>
      <c r="K620" s="20"/>
      <c r="L620" s="20"/>
      <c r="M620" s="20"/>
      <c r="Q620" s="52">
        <f t="shared" si="82"/>
        <v>479.19999999998618</v>
      </c>
      <c r="R620" s="29">
        <f t="shared" si="87"/>
        <v>2.9120865762233734</v>
      </c>
      <c r="S620" s="29">
        <f t="shared" si="88"/>
        <v>480.63210263060341</v>
      </c>
      <c r="T620" s="75">
        <f t="shared" si="89"/>
        <v>1.4321026306172371</v>
      </c>
    </row>
    <row r="621" spans="2:20" x14ac:dyDescent="0.2">
      <c r="B621" s="62">
        <f t="shared" si="83"/>
        <v>189.10000000000346</v>
      </c>
      <c r="C621" s="62">
        <f t="shared" si="84"/>
        <v>27.002768321326585</v>
      </c>
      <c r="D621" s="62">
        <f t="shared" si="85"/>
        <v>43.065258272428764</v>
      </c>
      <c r="E621" s="63">
        <f t="shared" si="86"/>
        <v>189.06200092941981</v>
      </c>
      <c r="F621" s="9">
        <f t="shared" si="90"/>
        <v>3.7999070583651928E-2</v>
      </c>
      <c r="G621" s="20"/>
      <c r="H621" s="20"/>
      <c r="I621" s="20"/>
      <c r="J621" s="20"/>
      <c r="K621" s="20"/>
      <c r="L621" s="20"/>
      <c r="M621" s="20"/>
      <c r="Q621" s="52">
        <f t="shared" si="82"/>
        <v>479.09999999998615</v>
      </c>
      <c r="R621" s="29">
        <f t="shared" si="87"/>
        <v>2.8800733983516693</v>
      </c>
      <c r="S621" s="29">
        <f t="shared" si="88"/>
        <v>480.50286225813926</v>
      </c>
      <c r="T621" s="75">
        <f t="shared" si="89"/>
        <v>1.4028622581531067</v>
      </c>
    </row>
    <row r="622" spans="2:20" x14ac:dyDescent="0.2">
      <c r="B622" s="62">
        <f t="shared" si="83"/>
        <v>189.00000000000347</v>
      </c>
      <c r="C622" s="62">
        <f t="shared" si="84"/>
        <v>26.962183319745236</v>
      </c>
      <c r="D622" s="62">
        <f t="shared" si="85"/>
        <v>40.370698366983561</v>
      </c>
      <c r="E622" s="63">
        <f t="shared" si="86"/>
        <v>188.95936775479234</v>
      </c>
      <c r="F622" s="9">
        <f t="shared" si="90"/>
        <v>4.0632245211128293E-2</v>
      </c>
      <c r="G622" s="20"/>
      <c r="H622" s="20"/>
      <c r="I622" s="20"/>
      <c r="J622" s="20"/>
      <c r="K622" s="20"/>
      <c r="L622" s="20"/>
      <c r="M622" s="20"/>
      <c r="Q622" s="52">
        <f t="shared" si="82"/>
        <v>478.99999999998613</v>
      </c>
      <c r="R622" s="29">
        <f t="shared" si="87"/>
        <v>2.8478671014308929</v>
      </c>
      <c r="S622" s="29">
        <f t="shared" si="88"/>
        <v>480.37281776693322</v>
      </c>
      <c r="T622" s="75">
        <f t="shared" si="89"/>
        <v>1.3728177669470938</v>
      </c>
    </row>
    <row r="623" spans="2:20" x14ac:dyDescent="0.2">
      <c r="B623" s="62">
        <f t="shared" si="83"/>
        <v>188.90000000000347</v>
      </c>
      <c r="C623" s="62">
        <f t="shared" si="84"/>
        <v>26.92197774934175</v>
      </c>
      <c r="D623" s="62">
        <f t="shared" si="85"/>
        <v>37.680367252061842</v>
      </c>
      <c r="E623" s="63">
        <f t="shared" si="86"/>
        <v>188.85667320722422</v>
      </c>
      <c r="F623" s="9">
        <f t="shared" si="90"/>
        <v>4.332679277925422E-2</v>
      </c>
      <c r="G623" s="20"/>
      <c r="H623" s="20"/>
      <c r="I623" s="20"/>
      <c r="J623" s="20"/>
      <c r="K623" s="20"/>
      <c r="L623" s="20"/>
      <c r="M623" s="20"/>
      <c r="Q623" s="52">
        <f t="shared" si="82"/>
        <v>478.89999999998611</v>
      </c>
      <c r="R623" s="29">
        <f t="shared" si="87"/>
        <v>2.8154722154140472</v>
      </c>
      <c r="S623" s="29">
        <f t="shared" si="88"/>
        <v>480.24198941986657</v>
      </c>
      <c r="T623" s="75">
        <f t="shared" si="89"/>
        <v>1.3419894198804627</v>
      </c>
    </row>
    <row r="624" spans="2:20" x14ac:dyDescent="0.2">
      <c r="B624" s="62">
        <f t="shared" si="83"/>
        <v>188.80000000000348</v>
      </c>
      <c r="C624" s="62">
        <f t="shared" si="84"/>
        <v>26.882151519894251</v>
      </c>
      <c r="D624" s="62">
        <f t="shared" si="85"/>
        <v>34.994236054335488</v>
      </c>
      <c r="E624" s="63">
        <f t="shared" si="86"/>
        <v>188.75391669690512</v>
      </c>
      <c r="F624" s="9">
        <f t="shared" si="90"/>
        <v>4.608330309835651E-2</v>
      </c>
      <c r="G624" s="20"/>
      <c r="H624" s="20"/>
      <c r="I624" s="20"/>
      <c r="J624" s="20"/>
      <c r="K624" s="20"/>
      <c r="L624" s="20"/>
      <c r="M624" s="20"/>
      <c r="Q624" s="52">
        <f t="shared" si="82"/>
        <v>478.79999999998608</v>
      </c>
      <c r="R624" s="29">
        <f t="shared" si="87"/>
        <v>2.7828889787197113</v>
      </c>
      <c r="S624" s="29">
        <f t="shared" si="88"/>
        <v>480.11038025761002</v>
      </c>
      <c r="T624" s="75">
        <f t="shared" si="89"/>
        <v>1.3103802576239332</v>
      </c>
    </row>
    <row r="625" spans="2:20" x14ac:dyDescent="0.2">
      <c r="B625" s="62">
        <f t="shared" si="83"/>
        <v>188.70000000000348</v>
      </c>
      <c r="C625" s="62">
        <f t="shared" si="84"/>
        <v>26.842704572263756</v>
      </c>
      <c r="D625" s="62">
        <f t="shared" si="85"/>
        <v>32.312276122829644</v>
      </c>
      <c r="E625" s="63">
        <f t="shared" si="86"/>
        <v>188.65109763535736</v>
      </c>
      <c r="F625" s="9">
        <f t="shared" si="90"/>
        <v>4.8902364646124852E-2</v>
      </c>
      <c r="G625" s="20"/>
      <c r="H625" s="20"/>
      <c r="I625" s="20"/>
      <c r="J625" s="20"/>
      <c r="K625" s="20"/>
      <c r="L625" s="20"/>
      <c r="M625" s="20"/>
      <c r="Q625" s="52">
        <f t="shared" si="82"/>
        <v>478.69999999998606</v>
      </c>
      <c r="R625" s="29">
        <f t="shared" si="87"/>
        <v>2.7501226365566254</v>
      </c>
      <c r="S625" s="29">
        <f t="shared" si="88"/>
        <v>479.97801365169892</v>
      </c>
      <c r="T625" s="75">
        <f t="shared" si="89"/>
        <v>1.278013651712854</v>
      </c>
    </row>
    <row r="626" spans="2:20" x14ac:dyDescent="0.2">
      <c r="B626" s="62">
        <f t="shared" si="83"/>
        <v>188.60000000000349</v>
      </c>
      <c r="C626" s="62">
        <f t="shared" si="84"/>
        <v>26.80363687920908</v>
      </c>
      <c r="D626" s="62">
        <f t="shared" si="85"/>
        <v>29.63445902170497</v>
      </c>
      <c r="E626" s="63">
        <f t="shared" si="86"/>
        <v>188.54821543522544</v>
      </c>
      <c r="F626" s="9">
        <f t="shared" si="90"/>
        <v>5.178456477804616E-2</v>
      </c>
      <c r="G626" s="20"/>
      <c r="H626" s="20"/>
      <c r="I626" s="20"/>
      <c r="J626" s="20"/>
      <c r="K626" s="20"/>
      <c r="L626" s="20"/>
      <c r="M626" s="20"/>
      <c r="Q626" s="52">
        <f t="shared" si="82"/>
        <v>478.59999999998604</v>
      </c>
      <c r="R626" s="29">
        <f t="shared" si="87"/>
        <v>2.717176765203476</v>
      </c>
      <c r="S626" s="29">
        <f t="shared" si="88"/>
        <v>479.84490634505784</v>
      </c>
      <c r="T626" s="75">
        <f t="shared" si="89"/>
        <v>1.2449063450717972</v>
      </c>
    </row>
    <row r="627" spans="2:20" x14ac:dyDescent="0.2">
      <c r="B627" s="62">
        <f t="shared" si="83"/>
        <v>188.5000000000035</v>
      </c>
      <c r="C627" s="62">
        <f t="shared" si="84"/>
        <v>26.764948445736081</v>
      </c>
      <c r="D627" s="62">
        <f t="shared" si="85"/>
        <v>26.960756536078406</v>
      </c>
      <c r="E627" s="63">
        <f t="shared" si="86"/>
        <v>188.44526951056523</v>
      </c>
      <c r="F627" s="9">
        <f t="shared" si="90"/>
        <v>5.4730489438270524E-2</v>
      </c>
      <c r="G627" s="20"/>
      <c r="H627" s="20"/>
      <c r="I627" s="20"/>
      <c r="J627" s="20"/>
      <c r="K627" s="20"/>
      <c r="L627" s="20"/>
      <c r="M627" s="20"/>
      <c r="Q627" s="52">
        <f t="shared" ref="Q627:Q651" si="91">Q626-0.1</f>
        <v>478.49999999998602</v>
      </c>
      <c r="R627" s="29">
        <f t="shared" si="87"/>
        <v>2.6840527951717377</v>
      </c>
      <c r="S627" s="29">
        <f t="shared" si="88"/>
        <v>479.71106652064299</v>
      </c>
      <c r="T627" s="75">
        <f t="shared" si="89"/>
        <v>1.2110665206569706</v>
      </c>
    </row>
    <row r="628" spans="2:20" x14ac:dyDescent="0.2">
      <c r="B628" s="62">
        <f t="shared" si="83"/>
        <v>188.4000000000035</v>
      </c>
      <c r="C628" s="62">
        <f t="shared" si="84"/>
        <v>26.726639309097663</v>
      </c>
      <c r="D628" s="62">
        <f t="shared" si="85"/>
        <v>24.291140668065054</v>
      </c>
      <c r="E628" s="63">
        <f t="shared" si="86"/>
        <v>188.34225927675806</v>
      </c>
      <c r="F628" s="9">
        <f t="shared" si="90"/>
        <v>5.7740723245444769E-2</v>
      </c>
      <c r="G628" s="20"/>
      <c r="H628" s="20"/>
      <c r="I628" s="20"/>
      <c r="J628" s="20"/>
      <c r="K628" s="20"/>
      <c r="L628" s="20"/>
      <c r="M628" s="20"/>
      <c r="Q628" s="52">
        <f t="shared" si="91"/>
        <v>478.39999999998599</v>
      </c>
      <c r="R628" s="29">
        <f t="shared" si="87"/>
        <v>2.6507566869258881</v>
      </c>
      <c r="S628" s="29">
        <f t="shared" si="88"/>
        <v>479.57652077474569</v>
      </c>
      <c r="T628" s="75">
        <f t="shared" si="89"/>
        <v>1.1765207747596946</v>
      </c>
    </row>
    <row r="629" spans="2:20" x14ac:dyDescent="0.2">
      <c r="B629" s="62">
        <f t="shared" si="83"/>
        <v>188.30000000000351</v>
      </c>
      <c r="C629" s="62">
        <f t="shared" si="84"/>
        <v>26.688709540074342</v>
      </c>
      <c r="D629" s="62">
        <f t="shared" si="85"/>
        <v>21.625583636778174</v>
      </c>
      <c r="E629" s="63">
        <f t="shared" si="86"/>
        <v>188.23918415057685</v>
      </c>
      <c r="F629" s="9">
        <f t="shared" si="90"/>
        <v>6.0815849426660407E-2</v>
      </c>
      <c r="G629" s="20"/>
      <c r="H629" s="20"/>
      <c r="I629" s="20"/>
      <c r="J629" s="20"/>
      <c r="K629" s="20"/>
      <c r="L629" s="20"/>
      <c r="M629" s="20"/>
      <c r="Q629" s="52">
        <f t="shared" si="91"/>
        <v>478.29999999998597</v>
      </c>
      <c r="R629" s="29">
        <f t="shared" si="87"/>
        <v>2.6172910630702972</v>
      </c>
      <c r="S629" s="29">
        <f t="shared" si="88"/>
        <v>479.44128232705174</v>
      </c>
      <c r="T629" s="75">
        <f t="shared" si="89"/>
        <v>1.1412823270657668</v>
      </c>
    </row>
    <row r="630" spans="2:20" x14ac:dyDescent="0.2">
      <c r="B630" s="62">
        <f t="shared" si="83"/>
        <v>188.20000000000351</v>
      </c>
      <c r="C630" s="62">
        <f t="shared" si="84"/>
        <v>26.651159240529523</v>
      </c>
      <c r="D630" s="62">
        <f t="shared" si="85"/>
        <v>18.964057885314105</v>
      </c>
      <c r="E630" s="63">
        <f t="shared" si="86"/>
        <v>188.1360435505228</v>
      </c>
      <c r="F630" s="9">
        <f t="shared" si="90"/>
        <v>6.3956449480713218E-2</v>
      </c>
      <c r="G630" s="20"/>
      <c r="H630" s="20"/>
      <c r="I630" s="20"/>
      <c r="J630" s="20"/>
      <c r="K630" s="20"/>
      <c r="L630" s="20"/>
      <c r="M630" s="20"/>
      <c r="Q630" s="52">
        <f t="shared" si="91"/>
        <v>478.19999999998595</v>
      </c>
      <c r="R630" s="29">
        <f t="shared" si="87"/>
        <v>2.5836604535579681</v>
      </c>
      <c r="S630" s="29">
        <f t="shared" si="88"/>
        <v>479.30537221376403</v>
      </c>
      <c r="T630" s="75">
        <f t="shared" si="89"/>
        <v>1.1053722137780824</v>
      </c>
    </row>
    <row r="631" spans="2:20" x14ac:dyDescent="0.2">
      <c r="B631" s="62">
        <f t="shared" si="83"/>
        <v>188.10000000000352</v>
      </c>
      <c r="C631" s="62">
        <f t="shared" si="84"/>
        <v>26.613988547949702</v>
      </c>
      <c r="D631" s="62">
        <f t="shared" si="85"/>
        <v>16.306536066316767</v>
      </c>
      <c r="E631" s="63">
        <f t="shared" si="86"/>
        <v>188.03283689633378</v>
      </c>
      <c r="F631" s="9">
        <f t="shared" si="90"/>
        <v>6.7163103669741986E-2</v>
      </c>
      <c r="G631" s="20"/>
      <c r="H631" s="20"/>
      <c r="I631" s="20"/>
      <c r="J631" s="20"/>
      <c r="K631" s="20"/>
      <c r="L631" s="20"/>
      <c r="M631" s="20"/>
      <c r="Q631" s="52">
        <f t="shared" si="91"/>
        <v>478.09999999998593</v>
      </c>
      <c r="R631" s="29">
        <f t="shared" si="87"/>
        <v>2.5498674809932709</v>
      </c>
      <c r="S631" s="29">
        <f t="shared" si="88"/>
        <v>479.16880387139855</v>
      </c>
      <c r="T631" s="75">
        <f t="shared" si="89"/>
        <v>1.0688038714126264</v>
      </c>
    </row>
    <row r="632" spans="2:20" x14ac:dyDescent="0.2">
      <c r="B632" s="62">
        <f t="shared" si="83"/>
        <v>188.00000000000352</v>
      </c>
      <c r="C632" s="62">
        <f t="shared" si="84"/>
        <v>26.577197632184834</v>
      </c>
      <c r="D632" s="62">
        <f t="shared" si="85"/>
        <v>13.652991054783342</v>
      </c>
      <c r="E632" s="63">
        <f t="shared" si="86"/>
        <v>187.92956360954636</v>
      </c>
      <c r="F632" s="9">
        <f t="shared" si="90"/>
        <v>7.0436390457160769E-2</v>
      </c>
      <c r="G632" s="20"/>
      <c r="H632" s="20"/>
      <c r="I632" s="20"/>
      <c r="J632" s="20"/>
      <c r="K632" s="20"/>
      <c r="L632" s="20"/>
      <c r="M632" s="20"/>
      <c r="Q632" s="52">
        <f t="shared" si="91"/>
        <v>477.9999999999859</v>
      </c>
      <c r="R632" s="29">
        <f t="shared" si="87"/>
        <v>2.5159169137477875</v>
      </c>
      <c r="S632" s="29">
        <f t="shared" si="88"/>
        <v>479.03159951543586</v>
      </c>
      <c r="T632" s="75">
        <f t="shared" si="89"/>
        <v>1.0315995154499547</v>
      </c>
    </row>
    <row r="633" spans="2:20" x14ac:dyDescent="0.2">
      <c r="B633" s="20"/>
      <c r="C633" s="20"/>
      <c r="G633" s="20"/>
      <c r="H633" s="20"/>
      <c r="I633" s="20"/>
      <c r="J633" s="20"/>
      <c r="K633" s="20"/>
      <c r="L633" s="20"/>
      <c r="M633" s="20"/>
      <c r="Q633" s="52">
        <f t="shared" si="91"/>
        <v>477.89999999998588</v>
      </c>
      <c r="R633" s="29">
        <f t="shared" si="87"/>
        <v>2.4818144738674164</v>
      </c>
      <c r="S633" s="29">
        <f t="shared" si="88"/>
        <v>478.89378532112914</v>
      </c>
      <c r="T633" s="75">
        <f t="shared" si="89"/>
        <v>0.9937853211432639</v>
      </c>
    </row>
    <row r="634" spans="2:20" x14ac:dyDescent="0.2">
      <c r="B634" s="20"/>
      <c r="C634" s="20"/>
      <c r="G634" s="20"/>
      <c r="H634" s="20"/>
      <c r="I634" s="20"/>
      <c r="J634" s="20"/>
      <c r="K634" s="20"/>
      <c r="L634" s="20"/>
      <c r="M634" s="20"/>
      <c r="Q634" s="52">
        <f t="shared" si="91"/>
        <v>477.79999999998586</v>
      </c>
      <c r="R634" s="29">
        <f t="shared" si="87"/>
        <v>2.4475644528865814</v>
      </c>
      <c r="S634" s="29">
        <f t="shared" si="88"/>
        <v>478.75538178602642</v>
      </c>
      <c r="T634" s="75">
        <f t="shared" si="89"/>
        <v>0.95538178604056156</v>
      </c>
    </row>
    <row r="635" spans="2:20" x14ac:dyDescent="0.2">
      <c r="Q635" s="52">
        <f t="shared" si="91"/>
        <v>477.69999999998583</v>
      </c>
      <c r="R635" s="29">
        <f t="shared" si="87"/>
        <v>2.4131713807582855</v>
      </c>
      <c r="S635" s="29">
        <f t="shared" si="88"/>
        <v>478.61641047255478</v>
      </c>
      <c r="T635" s="75">
        <f t="shared" si="89"/>
        <v>0.91641047256894126</v>
      </c>
    </row>
    <row r="636" spans="2:20" x14ac:dyDescent="0.2">
      <c r="Q636" s="52">
        <f t="shared" si="91"/>
        <v>477.59999999998581</v>
      </c>
      <c r="R636" s="29">
        <f t="shared" si="87"/>
        <v>2.3786393105983734</v>
      </c>
      <c r="S636" s="29">
        <f t="shared" si="88"/>
        <v>478.47689111580951</v>
      </c>
      <c r="T636" s="75">
        <f t="shared" si="89"/>
        <v>0.87689111582369605</v>
      </c>
    </row>
    <row r="637" spans="2:20" x14ac:dyDescent="0.2">
      <c r="Q637" s="52">
        <f t="shared" si="91"/>
        <v>477.49999999998579</v>
      </c>
      <c r="R637" s="29">
        <f t="shared" si="87"/>
        <v>2.3439742028713226</v>
      </c>
      <c r="S637" s="29">
        <f t="shared" si="88"/>
        <v>478.33685125342032</v>
      </c>
      <c r="T637" s="75">
        <f t="shared" si="89"/>
        <v>0.83685125343453137</v>
      </c>
    </row>
    <row r="638" spans="2:20" x14ac:dyDescent="0.2">
      <c r="Q638" s="52">
        <f t="shared" si="91"/>
        <v>477.39999999998577</v>
      </c>
      <c r="R638" s="29">
        <f t="shared" si="87"/>
        <v>2.3091820180416107</v>
      </c>
      <c r="S638" s="29">
        <f t="shared" si="88"/>
        <v>478.19631851387504</v>
      </c>
      <c r="T638" s="75">
        <f t="shared" si="89"/>
        <v>0.79631851388927544</v>
      </c>
    </row>
    <row r="639" spans="2:20" x14ac:dyDescent="0.2">
      <c r="Q639" s="52">
        <f t="shared" si="91"/>
        <v>477.29999999998574</v>
      </c>
      <c r="R639" s="29">
        <f t="shared" si="87"/>
        <v>2.2742663323879242</v>
      </c>
      <c r="S639" s="29">
        <f t="shared" si="88"/>
        <v>478.05531098476206</v>
      </c>
      <c r="T639" s="75">
        <f t="shared" si="89"/>
        <v>0.75531098477631531</v>
      </c>
    </row>
    <row r="640" spans="2:20" x14ac:dyDescent="0.2">
      <c r="Q640" s="52">
        <f t="shared" si="91"/>
        <v>477.19999999998572</v>
      </c>
      <c r="R640" s="29">
        <f t="shared" si="87"/>
        <v>2.2392345368862152</v>
      </c>
      <c r="S640" s="29">
        <f t="shared" si="88"/>
        <v>477.91386224525564</v>
      </c>
      <c r="T640" s="75">
        <f t="shared" si="89"/>
        <v>0.71386224526992237</v>
      </c>
    </row>
    <row r="641" spans="17:20" x14ac:dyDescent="0.2">
      <c r="Q641" s="52">
        <f t="shared" si="91"/>
        <v>477.0999999999857</v>
      </c>
      <c r="R641" s="29">
        <f t="shared" si="87"/>
        <v>2.204091876745224</v>
      </c>
      <c r="S641" s="29">
        <f t="shared" si="88"/>
        <v>477.77199728757938</v>
      </c>
      <c r="T641" s="75">
        <f t="shared" si="89"/>
        <v>0.67199728759368327</v>
      </c>
    </row>
    <row r="642" spans="17:20" x14ac:dyDescent="0.2">
      <c r="Q642" s="52">
        <f t="shared" si="91"/>
        <v>476.99999999998568</v>
      </c>
      <c r="R642" s="29">
        <f t="shared" si="87"/>
        <v>2.1688443124294281</v>
      </c>
      <c r="S642" s="29">
        <f t="shared" si="88"/>
        <v>477.62974406725584</v>
      </c>
      <c r="T642" s="75">
        <f t="shared" si="89"/>
        <v>0.62974406727016685</v>
      </c>
    </row>
    <row r="643" spans="17:20" x14ac:dyDescent="0.2">
      <c r="Q643" s="52">
        <f t="shared" si="91"/>
        <v>476.89999999998565</v>
      </c>
      <c r="R643" s="29">
        <f t="shared" si="87"/>
        <v>2.1334985196590424</v>
      </c>
      <c r="S643" s="29">
        <f t="shared" si="88"/>
        <v>477.48713349492476</v>
      </c>
      <c r="T643" s="75">
        <f t="shared" si="89"/>
        <v>0.58713349493910982</v>
      </c>
    </row>
    <row r="644" spans="17:20" x14ac:dyDescent="0.2">
      <c r="Q644" s="52">
        <f t="shared" si="91"/>
        <v>476.79999999998563</v>
      </c>
      <c r="R644" s="29">
        <f t="shared" si="87"/>
        <v>2.0980609357357025</v>
      </c>
      <c r="S644" s="29">
        <f t="shared" si="88"/>
        <v>477.34419558079617</v>
      </c>
      <c r="T644" s="75">
        <f t="shared" si="89"/>
        <v>0.54419558081053765</v>
      </c>
    </row>
    <row r="645" spans="17:20" x14ac:dyDescent="0.2">
      <c r="Q645" s="52">
        <f t="shared" si="91"/>
        <v>476.69999999998561</v>
      </c>
      <c r="R645" s="29">
        <f t="shared" si="87"/>
        <v>2.0625379979610443</v>
      </c>
      <c r="S645" s="29">
        <f t="shared" si="88"/>
        <v>477.20096039154737</v>
      </c>
      <c r="T645" s="75">
        <f t="shared" si="89"/>
        <v>0.50096039156176175</v>
      </c>
    </row>
    <row r="646" spans="17:20" x14ac:dyDescent="0.2">
      <c r="Q646" s="52">
        <f t="shared" si="91"/>
        <v>476.59999999998558</v>
      </c>
      <c r="R646" s="29">
        <f t="shared" si="87"/>
        <v>2.0269361436367035</v>
      </c>
      <c r="S646" s="29">
        <f t="shared" si="88"/>
        <v>477.05745804447236</v>
      </c>
      <c r="T646" s="75">
        <f t="shared" si="89"/>
        <v>0.45745804448677063</v>
      </c>
    </row>
    <row r="647" spans="17:20" x14ac:dyDescent="0.2">
      <c r="Q647" s="52">
        <f t="shared" si="91"/>
        <v>476.49999999998556</v>
      </c>
      <c r="R647" s="29">
        <f t="shared" si="87"/>
        <v>1.9912627637386322</v>
      </c>
      <c r="S647" s="29">
        <f t="shared" si="88"/>
        <v>476.91372254323403</v>
      </c>
      <c r="T647" s="75">
        <f t="shared" si="89"/>
        <v>0.41372254324846836</v>
      </c>
    </row>
    <row r="648" spans="17:20" x14ac:dyDescent="0.2">
      <c r="Q648" s="52">
        <f t="shared" si="91"/>
        <v>476.39999999998554</v>
      </c>
      <c r="R648" s="29">
        <f t="shared" si="87"/>
        <v>1.9555257260799408</v>
      </c>
      <c r="S648" s="29">
        <f t="shared" si="88"/>
        <v>476.76978984341036</v>
      </c>
      <c r="T648" s="75">
        <f t="shared" si="89"/>
        <v>0.3697898434248259</v>
      </c>
    </row>
    <row r="649" spans="17:20" x14ac:dyDescent="0.2">
      <c r="Q649" s="52">
        <f t="shared" si="91"/>
        <v>476.29999999998552</v>
      </c>
      <c r="R649" s="29">
        <f t="shared" si="87"/>
        <v>1.919731467962265</v>
      </c>
      <c r="S649" s="29">
        <f t="shared" si="88"/>
        <v>476.62569016387255</v>
      </c>
      <c r="T649" s="75">
        <f t="shared" si="89"/>
        <v>0.32569016388703176</v>
      </c>
    </row>
    <row r="650" spans="17:20" x14ac:dyDescent="0.2">
      <c r="Q650" s="52">
        <f t="shared" si="91"/>
        <v>476.19999999998549</v>
      </c>
      <c r="R650" s="29">
        <f t="shared" si="87"/>
        <v>1.8838869035243988</v>
      </c>
      <c r="S650" s="29">
        <f t="shared" si="88"/>
        <v>476.48145566559816</v>
      </c>
      <c r="T650" s="75">
        <f t="shared" si="89"/>
        <v>0.28145566561266833</v>
      </c>
    </row>
    <row r="651" spans="17:20" x14ac:dyDescent="0.2">
      <c r="Q651" s="52">
        <f t="shared" si="91"/>
        <v>476.09999999998547</v>
      </c>
      <c r="R651" s="29">
        <f t="shared" si="87"/>
        <v>1.8480022847652435</v>
      </c>
      <c r="S651" s="29">
        <f t="shared" si="88"/>
        <v>476.33713194376691</v>
      </c>
      <c r="T651" s="75">
        <f t="shared" si="89"/>
        <v>0.23713194378143498</v>
      </c>
    </row>
    <row r="652" spans="17:20" x14ac:dyDescent="0.2">
      <c r="Q652" s="52">
        <f>Q651-0.1</f>
        <v>475.99999999998545</v>
      </c>
      <c r="R652" s="29">
        <f t="shared" si="87"/>
        <v>1.8120835721492767</v>
      </c>
      <c r="S652" s="29">
        <f t="shared" si="88"/>
        <v>476.19274732400703</v>
      </c>
      <c r="T652" s="75">
        <f t="shared" si="89"/>
        <v>0.19274732402158179</v>
      </c>
    </row>
    <row r="653" spans="17:20" x14ac:dyDescent="0.2">
      <c r="Q653" s="52">
        <f>Q652-0.1</f>
        <v>475.89999999998543</v>
      </c>
      <c r="R653" s="29">
        <f t="shared" ref="R653:R712" si="92">$S$5*Q653^6+$T$5*Q653^5+$U$5*Q653^4+$V$5*Q653^3+$W$5*Q653^2+$X$5*Q653+$Y$5</f>
        <v>1.7761400640010834</v>
      </c>
      <c r="S653" s="29">
        <f t="shared" ref="S653:S712" si="93">(+$S$6*R653^6+$T$6*R653^5+$U$6*R653^4+$V$6*R653^3+$W$6*R653^2+$X$6*R653+$Y$6)</f>
        <v>476.04834354263181</v>
      </c>
      <c r="T653" s="75">
        <f t="shared" ref="T653:T712" si="94">ABS(Q653-S653)</f>
        <v>0.14834354264638705</v>
      </c>
    </row>
    <row r="654" spans="17:20" x14ac:dyDescent="0.2">
      <c r="Q654" s="52">
        <f t="shared" ref="Q654:Q672" si="95">Q653-0.1</f>
        <v>475.7999999999854</v>
      </c>
      <c r="R654" s="29">
        <f t="shared" si="92"/>
        <v>1.7401803433895111</v>
      </c>
      <c r="S654" s="29">
        <f t="shared" si="93"/>
        <v>475.90395943072633</v>
      </c>
      <c r="T654" s="75">
        <f t="shared" si="94"/>
        <v>0.10395943074092884</v>
      </c>
    </row>
    <row r="655" spans="17:20" x14ac:dyDescent="0.2">
      <c r="Q655" s="52">
        <f t="shared" si="95"/>
        <v>475.69999999998538</v>
      </c>
      <c r="R655" s="29">
        <f t="shared" si="92"/>
        <v>1.7042120397090912</v>
      </c>
      <c r="S655" s="29">
        <f t="shared" si="93"/>
        <v>475.75962995614822</v>
      </c>
      <c r="T655" s="75">
        <f t="shared" si="94"/>
        <v>5.9629956162837061E-2</v>
      </c>
    </row>
    <row r="656" spans="17:20" x14ac:dyDescent="0.2">
      <c r="Q656" s="52">
        <f t="shared" si="95"/>
        <v>475.59999999998536</v>
      </c>
      <c r="R656" s="29">
        <f t="shared" si="92"/>
        <v>1.6682456433773041</v>
      </c>
      <c r="S656" s="29">
        <f t="shared" si="93"/>
        <v>475.61540151840302</v>
      </c>
      <c r="T656" s="75">
        <f t="shared" si="94"/>
        <v>1.5401518417661464E-2</v>
      </c>
    </row>
    <row r="657" spans="17:20" x14ac:dyDescent="0.2">
      <c r="Q657" s="52">
        <f t="shared" si="95"/>
        <v>475.49999999998533</v>
      </c>
      <c r="R657" s="29">
        <f t="shared" si="92"/>
        <v>1.6322880685329437</v>
      </c>
      <c r="S657" s="29">
        <f t="shared" si="93"/>
        <v>475.47130611233575</v>
      </c>
      <c r="T657" s="75">
        <f t="shared" si="94"/>
        <v>2.8693887649581029E-2</v>
      </c>
    </row>
    <row r="658" spans="17:20" x14ac:dyDescent="0.2">
      <c r="Q658" s="52">
        <f t="shared" si="95"/>
        <v>475.39999999998531</v>
      </c>
      <c r="R658" s="29">
        <f t="shared" si="92"/>
        <v>1.5963509976863861</v>
      </c>
      <c r="S658" s="29">
        <f t="shared" si="93"/>
        <v>475.32739477174891</v>
      </c>
      <c r="T658" s="75">
        <f t="shared" si="94"/>
        <v>7.2605228236398034E-2</v>
      </c>
    </row>
    <row r="659" spans="17:20" x14ac:dyDescent="0.2">
      <c r="Q659" s="52">
        <f t="shared" si="95"/>
        <v>475.29999999998529</v>
      </c>
      <c r="R659" s="29">
        <f t="shared" si="92"/>
        <v>1.5604427754878998</v>
      </c>
      <c r="S659" s="29">
        <f t="shared" si="93"/>
        <v>475.18370506381245</v>
      </c>
      <c r="T659" s="75">
        <f t="shared" si="94"/>
        <v>0.11629493617283515</v>
      </c>
    </row>
    <row r="660" spans="17:20" x14ac:dyDescent="0.2">
      <c r="Q660" s="52">
        <f t="shared" si="95"/>
        <v>475.19999999998527</v>
      </c>
      <c r="R660" s="29">
        <f t="shared" si="92"/>
        <v>1.524573415517807</v>
      </c>
      <c r="S660" s="29">
        <f t="shared" si="93"/>
        <v>475.04028113914387</v>
      </c>
      <c r="T660" s="75">
        <f t="shared" si="94"/>
        <v>0.15971886084139442</v>
      </c>
    </row>
    <row r="661" spans="17:20" x14ac:dyDescent="0.2">
      <c r="Q661" s="52">
        <f t="shared" si="95"/>
        <v>475.09999999998524</v>
      </c>
      <c r="R661" s="29">
        <f t="shared" si="92"/>
        <v>1.488752692937851</v>
      </c>
      <c r="S661" s="29">
        <f t="shared" si="93"/>
        <v>474.89716607725035</v>
      </c>
      <c r="T661" s="75">
        <f t="shared" si="94"/>
        <v>0.20283392273489653</v>
      </c>
    </row>
    <row r="662" spans="17:20" x14ac:dyDescent="0.2">
      <c r="Q662" s="52">
        <f t="shared" si="95"/>
        <v>474.99999999998522</v>
      </c>
      <c r="R662" s="29">
        <f t="shared" si="92"/>
        <v>1.4529910981655121</v>
      </c>
      <c r="S662" s="29">
        <f t="shared" si="93"/>
        <v>474.75440568391889</v>
      </c>
      <c r="T662" s="75">
        <f t="shared" si="94"/>
        <v>0.24559431606633098</v>
      </c>
    </row>
    <row r="663" spans="17:20" x14ac:dyDescent="0.2">
      <c r="Q663" s="52">
        <f t="shared" si="95"/>
        <v>474.8999999999852</v>
      </c>
      <c r="R663" s="29">
        <f t="shared" si="92"/>
        <v>1.4172998368740082</v>
      </c>
      <c r="S663" s="29">
        <f t="shared" si="93"/>
        <v>474.61204846694926</v>
      </c>
      <c r="T663" s="75">
        <f t="shared" si="94"/>
        <v>0.28795153303593679</v>
      </c>
    </row>
    <row r="664" spans="17:20" x14ac:dyDescent="0.2">
      <c r="Q664" s="52">
        <f t="shared" si="95"/>
        <v>474.79999999998518</v>
      </c>
      <c r="R664" s="29">
        <f t="shared" si="92"/>
        <v>1.3816886842250824</v>
      </c>
      <c r="S664" s="29">
        <f t="shared" si="93"/>
        <v>474.47013706361707</v>
      </c>
      <c r="T664" s="75">
        <f t="shared" si="94"/>
        <v>0.3298629363681016</v>
      </c>
    </row>
    <row r="665" spans="17:20" x14ac:dyDescent="0.2">
      <c r="Q665" s="52">
        <f t="shared" si="95"/>
        <v>474.69999999998515</v>
      </c>
      <c r="R665" s="29">
        <f t="shared" si="92"/>
        <v>1.3461683690547943</v>
      </c>
      <c r="S665" s="29">
        <f t="shared" si="93"/>
        <v>474.32871774178591</v>
      </c>
      <c r="T665" s="75">
        <f t="shared" si="94"/>
        <v>0.3712822581992441</v>
      </c>
    </row>
    <row r="666" spans="17:20" x14ac:dyDescent="0.2">
      <c r="Q666" s="52">
        <f t="shared" si="95"/>
        <v>474.59999999998513</v>
      </c>
      <c r="R666" s="29">
        <f t="shared" si="92"/>
        <v>1.3107517659664154</v>
      </c>
      <c r="S666" s="29">
        <f t="shared" si="93"/>
        <v>474.18784510938093</v>
      </c>
      <c r="T666" s="75">
        <f t="shared" si="94"/>
        <v>0.41215489060419941</v>
      </c>
    </row>
    <row r="667" spans="17:20" x14ac:dyDescent="0.2">
      <c r="Q667" s="52">
        <f t="shared" si="95"/>
        <v>474.49999999998511</v>
      </c>
      <c r="R667" s="29">
        <f t="shared" si="92"/>
        <v>1.2754476964473724</v>
      </c>
      <c r="S667" s="29">
        <f t="shared" si="93"/>
        <v>474.0475574392957</v>
      </c>
      <c r="T667" s="75">
        <f t="shared" si="94"/>
        <v>0.45244256068940558</v>
      </c>
    </row>
    <row r="668" spans="17:20" x14ac:dyDescent="0.2">
      <c r="Q668" s="52">
        <f t="shared" si="95"/>
        <v>474.39999999998508</v>
      </c>
      <c r="R668" s="29">
        <f t="shared" si="92"/>
        <v>1.2402707040309906</v>
      </c>
      <c r="S668" s="29">
        <f t="shared" si="93"/>
        <v>473.90791552131878</v>
      </c>
      <c r="T668" s="75">
        <f t="shared" si="94"/>
        <v>0.49208447866629967</v>
      </c>
    </row>
    <row r="669" spans="17:20" x14ac:dyDescent="0.2">
      <c r="Q669" s="52">
        <f t="shared" si="95"/>
        <v>474.29999999998506</v>
      </c>
      <c r="R669" s="29">
        <f t="shared" si="92"/>
        <v>1.2052308022975922</v>
      </c>
      <c r="S669" s="29">
        <f t="shared" si="93"/>
        <v>473.7689618991617</v>
      </c>
      <c r="T669" s="75">
        <f t="shared" si="94"/>
        <v>0.53103810082336622</v>
      </c>
    </row>
    <row r="670" spans="17:20" x14ac:dyDescent="0.2">
      <c r="Q670" s="52">
        <f t="shared" si="95"/>
        <v>474.19999999998504</v>
      </c>
      <c r="R670" s="29">
        <f t="shared" si="92"/>
        <v>1.1703411042690277</v>
      </c>
      <c r="S670" s="29">
        <f t="shared" si="93"/>
        <v>473.63075115762535</v>
      </c>
      <c r="T670" s="75">
        <f t="shared" si="94"/>
        <v>0.5692488423596842</v>
      </c>
    </row>
    <row r="671" spans="17:20" x14ac:dyDescent="0.2">
      <c r="Q671" s="52">
        <f t="shared" si="95"/>
        <v>474.09999999998502</v>
      </c>
      <c r="R671" s="29">
        <f t="shared" si="92"/>
        <v>1.1356142461299896</v>
      </c>
      <c r="S671" s="29">
        <f t="shared" si="93"/>
        <v>473.49333570028392</v>
      </c>
      <c r="T671" s="75">
        <f t="shared" si="94"/>
        <v>0.60666429970109448</v>
      </c>
    </row>
    <row r="672" spans="17:20" x14ac:dyDescent="0.2">
      <c r="Q672" s="52">
        <f t="shared" si="95"/>
        <v>473.99999999998499</v>
      </c>
      <c r="R672" s="29">
        <f t="shared" si="92"/>
        <v>1.1010626256465912</v>
      </c>
      <c r="S672" s="29">
        <f t="shared" si="93"/>
        <v>473.35676668824038</v>
      </c>
      <c r="T672" s="75">
        <f t="shared" si="94"/>
        <v>0.64323331174460918</v>
      </c>
    </row>
    <row r="673" spans="17:20" x14ac:dyDescent="0.2">
      <c r="Q673" s="52">
        <f>Q672-0.1</f>
        <v>473.89999999998497</v>
      </c>
      <c r="R673" s="29">
        <f t="shared" si="92"/>
        <v>1.0666984021663666</v>
      </c>
      <c r="S673" s="29">
        <f t="shared" si="93"/>
        <v>473.2210940327588</v>
      </c>
      <c r="T673" s="75">
        <f t="shared" si="94"/>
        <v>0.67890596722617147</v>
      </c>
    </row>
    <row r="674" spans="17:20" x14ac:dyDescent="0.2">
      <c r="Q674" s="52">
        <f>Q673-0.1</f>
        <v>473.79999999998495</v>
      </c>
      <c r="R674" s="29">
        <f t="shared" si="92"/>
        <v>1.0325365960597992</v>
      </c>
      <c r="S674" s="29">
        <f t="shared" si="93"/>
        <v>473.08637860394498</v>
      </c>
      <c r="T674" s="75">
        <f t="shared" si="94"/>
        <v>0.71362139603996866</v>
      </c>
    </row>
    <row r="675" spans="17:20" x14ac:dyDescent="0.2">
      <c r="Q675" s="52">
        <f t="shared" ref="Q675:Q712" si="96">Q674-0.1</f>
        <v>473.69999999998493</v>
      </c>
      <c r="R675" s="29">
        <f t="shared" si="92"/>
        <v>0.99858912825584412</v>
      </c>
      <c r="S675" s="29">
        <f t="shared" si="93"/>
        <v>472.95266868877405</v>
      </c>
      <c r="T675" s="75">
        <f t="shared" si="94"/>
        <v>0.74733131121087126</v>
      </c>
    </row>
    <row r="676" spans="17:20" x14ac:dyDescent="0.2">
      <c r="Q676" s="52">
        <f t="shared" si="96"/>
        <v>473.5999999999849</v>
      </c>
      <c r="R676" s="29">
        <f t="shared" si="92"/>
        <v>0.96487125754356384</v>
      </c>
      <c r="S676" s="29">
        <f t="shared" si="93"/>
        <v>472.82002536108604</v>
      </c>
      <c r="T676" s="75">
        <f t="shared" si="94"/>
        <v>0.77997463889886376</v>
      </c>
    </row>
    <row r="677" spans="17:20" x14ac:dyDescent="0.2">
      <c r="Q677" s="52">
        <f t="shared" si="96"/>
        <v>473.49999999998488</v>
      </c>
      <c r="R677" s="29">
        <f t="shared" si="92"/>
        <v>0.93139562010765076</v>
      </c>
      <c r="S677" s="29">
        <f t="shared" si="93"/>
        <v>472.68849898517215</v>
      </c>
      <c r="T677" s="75">
        <f t="shared" si="94"/>
        <v>0.81150101481273396</v>
      </c>
    </row>
    <row r="678" spans="17:20" x14ac:dyDescent="0.2">
      <c r="Q678" s="52">
        <f t="shared" si="96"/>
        <v>473.39999999998486</v>
      </c>
      <c r="R678" s="29">
        <f t="shared" si="92"/>
        <v>0.89817628264427185</v>
      </c>
      <c r="S678" s="29">
        <f t="shared" si="93"/>
        <v>472.55814516394639</v>
      </c>
      <c r="T678" s="75">
        <f t="shared" si="94"/>
        <v>0.84185483603846478</v>
      </c>
    </row>
    <row r="679" spans="17:20" x14ac:dyDescent="0.2">
      <c r="Q679" s="52">
        <f t="shared" si="96"/>
        <v>473.29999999998483</v>
      </c>
      <c r="R679" s="29">
        <f t="shared" si="92"/>
        <v>0.86522945761680603</v>
      </c>
      <c r="S679" s="29">
        <f t="shared" si="93"/>
        <v>472.42902749459972</v>
      </c>
      <c r="T679" s="75">
        <f t="shared" si="94"/>
        <v>0.87097250538511162</v>
      </c>
    </row>
    <row r="680" spans="17:20" x14ac:dyDescent="0.2">
      <c r="Q680" s="52">
        <f t="shared" si="96"/>
        <v>473.19999999998481</v>
      </c>
      <c r="R680" s="29">
        <f t="shared" si="92"/>
        <v>0.83256849646568298</v>
      </c>
      <c r="S680" s="29">
        <f t="shared" si="93"/>
        <v>472.30119792097435</v>
      </c>
      <c r="T680" s="75">
        <f t="shared" si="94"/>
        <v>0.8988020790104656</v>
      </c>
    </row>
    <row r="681" spans="17:20" x14ac:dyDescent="0.2">
      <c r="Q681" s="52">
        <f t="shared" si="96"/>
        <v>473.09999999998479</v>
      </c>
      <c r="R681" s="29">
        <f t="shared" si="92"/>
        <v>0.80021056532859802</v>
      </c>
      <c r="S681" s="29">
        <f t="shared" si="93"/>
        <v>472.17472287399136</v>
      </c>
      <c r="T681" s="75">
        <f t="shared" si="94"/>
        <v>0.92527712599343204</v>
      </c>
    </row>
    <row r="682" spans="17:20" x14ac:dyDescent="0.2">
      <c r="Q682" s="52">
        <f t="shared" si="96"/>
        <v>472.99999999998477</v>
      </c>
      <c r="R682" s="29">
        <f t="shared" si="92"/>
        <v>0.76816877722740173</v>
      </c>
      <c r="S682" s="29">
        <f t="shared" si="93"/>
        <v>472.04965247368551</v>
      </c>
      <c r="T682" s="75">
        <f t="shared" si="94"/>
        <v>0.95034752629925379</v>
      </c>
    </row>
    <row r="683" spans="17:20" x14ac:dyDescent="0.2">
      <c r="Q683" s="52">
        <f t="shared" si="96"/>
        <v>472.89999999998474</v>
      </c>
      <c r="R683" s="29">
        <f t="shared" si="92"/>
        <v>0.73645910620689392</v>
      </c>
      <c r="S683" s="29">
        <f t="shared" si="93"/>
        <v>471.92604756261426</v>
      </c>
      <c r="T683" s="75">
        <f t="shared" si="94"/>
        <v>0.97395243737048531</v>
      </c>
    </row>
    <row r="684" spans="17:20" x14ac:dyDescent="0.2">
      <c r="Q684" s="52">
        <f t="shared" si="96"/>
        <v>472.79999999998472</v>
      </c>
      <c r="R684" s="29">
        <f t="shared" si="92"/>
        <v>0.7050996720790863</v>
      </c>
      <c r="S684" s="29">
        <f t="shared" si="93"/>
        <v>471.80397684157651</v>
      </c>
      <c r="T684" s="75">
        <f t="shared" si="94"/>
        <v>0.99602315840820665</v>
      </c>
    </row>
    <row r="685" spans="17:20" x14ac:dyDescent="0.2">
      <c r="Q685" s="52">
        <f t="shared" si="96"/>
        <v>472.6999999999847</v>
      </c>
      <c r="R685" s="29">
        <f t="shared" si="92"/>
        <v>0.67410525679588318</v>
      </c>
      <c r="S685" s="29">
        <f t="shared" si="93"/>
        <v>471.68349550530786</v>
      </c>
      <c r="T685" s="75">
        <f t="shared" si="94"/>
        <v>1.0165044946768376</v>
      </c>
    </row>
    <row r="686" spans="17:20" x14ac:dyDescent="0.2">
      <c r="Q686" s="52">
        <f t="shared" si="96"/>
        <v>472.59999999998468</v>
      </c>
      <c r="R686" s="29">
        <f t="shared" si="92"/>
        <v>0.64349159598350525</v>
      </c>
      <c r="S686" s="29">
        <f t="shared" si="93"/>
        <v>471.56466197669249</v>
      </c>
      <c r="T686" s="75">
        <f t="shared" si="94"/>
        <v>1.0353380232921836</v>
      </c>
    </row>
    <row r="687" spans="17:20" x14ac:dyDescent="0.2">
      <c r="Q687" s="52">
        <f t="shared" si="96"/>
        <v>472.49999999998465</v>
      </c>
      <c r="R687" s="29">
        <f t="shared" si="92"/>
        <v>0.61327752470970154</v>
      </c>
      <c r="S687" s="29">
        <f t="shared" si="93"/>
        <v>471.44754619048945</v>
      </c>
      <c r="T687" s="75">
        <f t="shared" si="94"/>
        <v>1.052453809495205</v>
      </c>
    </row>
    <row r="688" spans="17:20" x14ac:dyDescent="0.2">
      <c r="Q688" s="52">
        <f t="shared" si="96"/>
        <v>472.39999999998463</v>
      </c>
      <c r="R688" s="29">
        <f t="shared" si="92"/>
        <v>0.58347830176353455</v>
      </c>
      <c r="S688" s="29">
        <f t="shared" si="93"/>
        <v>471.33220368617674</v>
      </c>
      <c r="T688" s="75">
        <f t="shared" si="94"/>
        <v>1.0677963138078894</v>
      </c>
    </row>
    <row r="689" spans="17:20" x14ac:dyDescent="0.2">
      <c r="Q689" s="52">
        <f t="shared" si="96"/>
        <v>472.29999999998461</v>
      </c>
      <c r="R689" s="29">
        <f t="shared" si="92"/>
        <v>0.5541127622127533</v>
      </c>
      <c r="S689" s="29">
        <f t="shared" si="93"/>
        <v>471.21870333368969</v>
      </c>
      <c r="T689" s="75">
        <f t="shared" si="94"/>
        <v>1.0812966662949179</v>
      </c>
    </row>
    <row r="690" spans="17:20" x14ac:dyDescent="0.2">
      <c r="Q690" s="52">
        <f t="shared" si="96"/>
        <v>472.19999999998458</v>
      </c>
      <c r="R690" s="29">
        <f t="shared" si="92"/>
        <v>0.52519688010215759</v>
      </c>
      <c r="S690" s="29">
        <f t="shared" si="93"/>
        <v>471.10710240998873</v>
      </c>
      <c r="T690" s="75">
        <f t="shared" si="94"/>
        <v>1.0928975899958573</v>
      </c>
    </row>
    <row r="691" spans="17:20" x14ac:dyDescent="0.2">
      <c r="Q691" s="52">
        <f t="shared" si="96"/>
        <v>472.09999999998456</v>
      </c>
      <c r="R691" s="29">
        <f t="shared" si="92"/>
        <v>0.49675187468528748</v>
      </c>
      <c r="S691" s="29">
        <f t="shared" si="93"/>
        <v>470.99747790174251</v>
      </c>
      <c r="T691" s="75">
        <f t="shared" si="94"/>
        <v>1.1025220982420478</v>
      </c>
    </row>
    <row r="692" spans="17:20" x14ac:dyDescent="0.2">
      <c r="Q692" s="52">
        <f t="shared" si="96"/>
        <v>471.99999999998454</v>
      </c>
      <c r="R692" s="29">
        <f t="shared" si="92"/>
        <v>0.46879348158836365</v>
      </c>
      <c r="S692" s="29">
        <f t="shared" si="93"/>
        <v>470.88988510761311</v>
      </c>
      <c r="T692" s="75">
        <f t="shared" si="94"/>
        <v>1.1101148923714277</v>
      </c>
    </row>
    <row r="693" spans="17:20" x14ac:dyDescent="0.2">
      <c r="Q693" s="52">
        <f t="shared" si="96"/>
        <v>471.89999999998452</v>
      </c>
      <c r="R693" s="29">
        <f t="shared" si="92"/>
        <v>0.44134125113487244</v>
      </c>
      <c r="S693" s="29">
        <f t="shared" si="93"/>
        <v>470.78439350540521</v>
      </c>
      <c r="T693" s="75">
        <f t="shared" si="94"/>
        <v>1.1156064945793105</v>
      </c>
    </row>
    <row r="694" spans="17:20" x14ac:dyDescent="0.2">
      <c r="Q694" s="52">
        <f t="shared" si="96"/>
        <v>471.79999999998449</v>
      </c>
      <c r="R694" s="29">
        <f t="shared" si="92"/>
        <v>0.41441497206687927</v>
      </c>
      <c r="S694" s="29">
        <f t="shared" si="93"/>
        <v>470.6810729440603</v>
      </c>
      <c r="T694" s="75">
        <f t="shared" si="94"/>
        <v>1.1189270559241891</v>
      </c>
    </row>
    <row r="695" spans="17:20" x14ac:dyDescent="0.2">
      <c r="Q695" s="52">
        <f t="shared" si="96"/>
        <v>471.69999999998447</v>
      </c>
      <c r="R695" s="29">
        <f t="shared" si="92"/>
        <v>0.38803157210350037</v>
      </c>
      <c r="S695" s="29">
        <f t="shared" si="93"/>
        <v>470.57998178352216</v>
      </c>
      <c r="T695" s="75">
        <f t="shared" si="94"/>
        <v>1.1200182164623129</v>
      </c>
    </row>
    <row r="696" spans="17:20" x14ac:dyDescent="0.2">
      <c r="Q696" s="52">
        <f t="shared" si="96"/>
        <v>471.59999999998445</v>
      </c>
      <c r="R696" s="29">
        <f t="shared" si="92"/>
        <v>0.36221274733543396</v>
      </c>
      <c r="S696" s="29">
        <f t="shared" si="93"/>
        <v>470.48119615955954</v>
      </c>
      <c r="T696" s="75">
        <f t="shared" si="94"/>
        <v>1.1188038404249028</v>
      </c>
    </row>
    <row r="697" spans="17:20" x14ac:dyDescent="0.2">
      <c r="Q697" s="52">
        <f t="shared" si="96"/>
        <v>471.49999999998442</v>
      </c>
      <c r="R697" s="29">
        <f t="shared" si="92"/>
        <v>0.33697828650474548</v>
      </c>
      <c r="S697" s="29">
        <f t="shared" si="93"/>
        <v>470.38478438427433</v>
      </c>
      <c r="T697" s="75">
        <f t="shared" si="94"/>
        <v>1.115215615710099</v>
      </c>
    </row>
    <row r="698" spans="17:20" x14ac:dyDescent="0.2">
      <c r="Q698" s="52">
        <f t="shared" si="96"/>
        <v>471.3999999999844</v>
      </c>
      <c r="R698" s="29">
        <f t="shared" si="92"/>
        <v>0.31234797835350037</v>
      </c>
      <c r="S698" s="29">
        <f t="shared" si="93"/>
        <v>470.29081429173493</v>
      </c>
      <c r="T698" s="75">
        <f t="shared" si="94"/>
        <v>1.1091857082494698</v>
      </c>
    </row>
    <row r="699" spans="17:20" x14ac:dyDescent="0.2">
      <c r="Q699" s="52">
        <f t="shared" si="96"/>
        <v>471.29999999998438</v>
      </c>
      <c r="R699" s="29">
        <f t="shared" si="92"/>
        <v>0.28834304213523865</v>
      </c>
      <c r="S699" s="29">
        <f t="shared" si="93"/>
        <v>470.19935870842426</v>
      </c>
      <c r="T699" s="75">
        <f t="shared" si="94"/>
        <v>1.1006412915601231</v>
      </c>
    </row>
    <row r="700" spans="17:20" x14ac:dyDescent="0.2">
      <c r="Q700" s="52">
        <f t="shared" si="96"/>
        <v>471.19999999998436</v>
      </c>
      <c r="R700" s="29">
        <f t="shared" si="92"/>
        <v>0.26498350501060486</v>
      </c>
      <c r="S700" s="29">
        <f t="shared" si="93"/>
        <v>470.11048547159112</v>
      </c>
      <c r="T700" s="75">
        <f t="shared" si="94"/>
        <v>1.0895145283932379</v>
      </c>
    </row>
    <row r="701" spans="17:20" x14ac:dyDescent="0.2">
      <c r="Q701" s="52">
        <f t="shared" si="96"/>
        <v>471.09999999998433</v>
      </c>
      <c r="R701" s="29">
        <f t="shared" si="92"/>
        <v>0.24229130148887634</v>
      </c>
      <c r="S701" s="29">
        <f t="shared" si="93"/>
        <v>470.02426925876267</v>
      </c>
      <c r="T701" s="75">
        <f t="shared" si="94"/>
        <v>1.0757307412216619</v>
      </c>
    </row>
    <row r="702" spans="17:20" x14ac:dyDescent="0.2">
      <c r="Q702" s="52">
        <f t="shared" si="96"/>
        <v>470.99999999998431</v>
      </c>
      <c r="R702" s="29">
        <f t="shared" si="92"/>
        <v>0.22028765082359314</v>
      </c>
      <c r="S702" s="29">
        <f t="shared" si="93"/>
        <v>469.94078162790521</v>
      </c>
      <c r="T702" s="75">
        <f t="shared" si="94"/>
        <v>1.0592183720791013</v>
      </c>
    </row>
    <row r="703" spans="17:20" x14ac:dyDescent="0.2">
      <c r="Q703" s="52">
        <f t="shared" si="96"/>
        <v>470.89999999998429</v>
      </c>
      <c r="R703" s="29">
        <f t="shared" si="92"/>
        <v>0.1989949643611908</v>
      </c>
      <c r="S703" s="29">
        <f t="shared" si="93"/>
        <v>469.86009829526319</v>
      </c>
      <c r="T703" s="75">
        <f t="shared" si="94"/>
        <v>1.0399017047211032</v>
      </c>
    </row>
    <row r="704" spans="17:20" x14ac:dyDescent="0.2">
      <c r="Q704" s="52">
        <f t="shared" si="96"/>
        <v>470.79999999998427</v>
      </c>
      <c r="R704" s="29">
        <f t="shared" si="92"/>
        <v>0.17843446135520935</v>
      </c>
      <c r="S704" s="29">
        <f t="shared" si="93"/>
        <v>469.78229012938169</v>
      </c>
      <c r="T704" s="75">
        <f t="shared" si="94"/>
        <v>1.0177098706025731</v>
      </c>
    </row>
    <row r="705" spans="17:20" x14ac:dyDescent="0.2">
      <c r="Q705" s="52">
        <f t="shared" si="96"/>
        <v>470.69999999998424</v>
      </c>
      <c r="R705" s="29">
        <f t="shared" si="92"/>
        <v>0.15862998366355896</v>
      </c>
      <c r="S705" s="29">
        <f t="shared" si="93"/>
        <v>469.70743763226511</v>
      </c>
      <c r="T705" s="75">
        <f t="shared" si="94"/>
        <v>0.99256236771913109</v>
      </c>
    </row>
    <row r="706" spans="17:20" x14ac:dyDescent="0.2">
      <c r="Q706" s="52">
        <f t="shared" si="96"/>
        <v>470.59999999998422</v>
      </c>
      <c r="R706" s="29">
        <f t="shared" si="92"/>
        <v>0.13960418105125427</v>
      </c>
      <c r="S706" s="29">
        <f t="shared" si="93"/>
        <v>469.63561653354361</v>
      </c>
      <c r="T706" s="75">
        <f t="shared" si="94"/>
        <v>0.96438346644060857</v>
      </c>
    </row>
    <row r="707" spans="17:20" x14ac:dyDescent="0.2">
      <c r="Q707" s="52">
        <f t="shared" si="96"/>
        <v>470.4999999999842</v>
      </c>
      <c r="R707" s="29">
        <f t="shared" si="92"/>
        <v>0.12138018012046814</v>
      </c>
      <c r="S707" s="29">
        <f t="shared" si="93"/>
        <v>469.56690415810067</v>
      </c>
      <c r="T707" s="75">
        <f t="shared" si="94"/>
        <v>0.93309584188352801</v>
      </c>
    </row>
    <row r="708" spans="17:20" x14ac:dyDescent="0.2">
      <c r="Q708" s="52">
        <f t="shared" si="96"/>
        <v>470.39999999998417</v>
      </c>
      <c r="R708" s="29">
        <f t="shared" si="92"/>
        <v>0.10398134589195251</v>
      </c>
      <c r="S708" s="29">
        <f t="shared" si="93"/>
        <v>469.50137857228196</v>
      </c>
      <c r="T708" s="75">
        <f t="shared" si="94"/>
        <v>0.89862142770220999</v>
      </c>
    </row>
    <row r="709" spans="17:20" x14ac:dyDescent="0.2">
      <c r="Q709" s="52">
        <f t="shared" si="96"/>
        <v>470.29999999998415</v>
      </c>
      <c r="R709" s="29">
        <f t="shared" si="92"/>
        <v>8.7431997060775757E-2</v>
      </c>
      <c r="S709" s="29">
        <f t="shared" si="93"/>
        <v>469.43912132584035</v>
      </c>
      <c r="T709" s="75">
        <f t="shared" si="94"/>
        <v>0.86087867414380526</v>
      </c>
    </row>
    <row r="710" spans="17:20" x14ac:dyDescent="0.2">
      <c r="Q710" s="52">
        <f t="shared" si="96"/>
        <v>470.19999999998413</v>
      </c>
      <c r="R710" s="29">
        <f t="shared" si="92"/>
        <v>7.1756929159164429E-2</v>
      </c>
      <c r="S710" s="29">
        <f t="shared" si="93"/>
        <v>469.38021570328192</v>
      </c>
      <c r="T710" s="75">
        <f t="shared" si="94"/>
        <v>0.81978429670220976</v>
      </c>
    </row>
    <row r="711" spans="17:20" x14ac:dyDescent="0.2">
      <c r="Q711" s="52">
        <f t="shared" si="96"/>
        <v>470.09999999998411</v>
      </c>
      <c r="R711" s="29">
        <f t="shared" si="92"/>
        <v>5.698046088218689E-2</v>
      </c>
      <c r="S711" s="29">
        <f t="shared" si="93"/>
        <v>469.32474320228647</v>
      </c>
      <c r="T711" s="75">
        <f t="shared" si="94"/>
        <v>0.77525679769763656</v>
      </c>
    </row>
    <row r="712" spans="17:20" x14ac:dyDescent="0.2">
      <c r="Q712" s="52">
        <f t="shared" si="96"/>
        <v>469.99999999998408</v>
      </c>
      <c r="R712" s="29">
        <f t="shared" si="92"/>
        <v>4.3127864599227905E-2</v>
      </c>
      <c r="S712" s="29">
        <f t="shared" si="93"/>
        <v>469.27278897431592</v>
      </c>
      <c r="T712" s="75">
        <f t="shared" si="94"/>
        <v>0.72721102566816853</v>
      </c>
    </row>
  </sheetData>
  <sheetProtection formatCells="0" formatColumns="0"/>
  <mergeCells count="1">
    <mergeCell ref="J1:M2"/>
  </mergeCells>
  <conditionalFormatting sqref="F12:F632">
    <cfRule type="colorScale" priority="1">
      <colorScale>
        <cfvo type="min"/>
        <cfvo type="max"/>
        <color rgb="FFFCFCFF"/>
        <color rgb="FFF8696B"/>
      </colorScale>
    </cfRule>
  </conditionalFormatting>
  <conditionalFormatting sqref="T12:T712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C6"/>
  <sheetViews>
    <sheetView workbookViewId="0"/>
  </sheetViews>
  <sheetFormatPr defaultRowHeight="12.75" x14ac:dyDescent="0.2"/>
  <sheetData>
    <row r="4" spans="2:3" x14ac:dyDescent="0.2">
      <c r="B4" s="161"/>
      <c r="C4" s="162" t="s">
        <v>156</v>
      </c>
    </row>
    <row r="5" spans="2:3" x14ac:dyDescent="0.2">
      <c r="B5" s="117"/>
      <c r="C5" s="162" t="s">
        <v>153</v>
      </c>
    </row>
    <row r="6" spans="2:3" x14ac:dyDescent="0.2">
      <c r="B6" s="142"/>
      <c r="C6" s="162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Reservoir Analysis</vt:lpstr>
      <vt:lpstr>General Data</vt:lpstr>
      <vt:lpstr>Prélévements</vt:lpstr>
      <vt:lpstr>Apports</vt:lpstr>
      <vt:lpstr>Reservoir Curves</vt:lpstr>
      <vt:lpstr>Légende</vt:lpstr>
      <vt:lpstr>Anné</vt:lpstr>
      <vt:lpstr>'Reservoir Analysis'!Print_Area</vt:lpstr>
      <vt:lpstr>sd</vt:lpstr>
      <vt:lpstr>Turbines</vt:lpstr>
      <vt:lpstr>TurbinesSup</vt:lpstr>
      <vt:lpstr>TurbinesSupPomp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Manso</dc:creator>
  <cp:lastModifiedBy>Meghan Ellen Irving</cp:lastModifiedBy>
  <dcterms:created xsi:type="dcterms:W3CDTF">2016-03-16T12:27:15Z</dcterms:created>
  <dcterms:modified xsi:type="dcterms:W3CDTF">2024-11-29T08:33:40Z</dcterms:modified>
</cp:coreProperties>
</file>