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drezet\Documents\05-INM-MX5\cours 2022 - théorie\"/>
    </mc:Choice>
  </mc:AlternateContent>
  <xr:revisionPtr revIDLastSave="0" documentId="13_ncr:1_{9FC3637E-9DAD-4766-BD96-2481C906772C}" xr6:coauthVersionLast="36" xr6:coauthVersionMax="36" xr10:uidLastSave="{00000000-0000-0000-0000-000000000000}"/>
  <bookViews>
    <workbookView xWindow="0" yWindow="0" windowWidth="19210" windowHeight="7350" tabRatio="397" activeTab="4" xr2:uid="{00000000-000D-0000-FFFF-FFFF00000000}"/>
  </bookViews>
  <sheets>
    <sheet name="0.01" sheetId="2" r:id="rId1"/>
    <sheet name="0.1" sheetId="3" r:id="rId2"/>
    <sheet name="0.2" sheetId="4" r:id="rId3"/>
    <sheet name="RK4" sheetId="5" r:id="rId4"/>
    <sheet name="divergence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6" l="1"/>
  <c r="G12" i="4" l="1"/>
  <c r="H7" i="6" l="1"/>
  <c r="H8" i="6" s="1"/>
  <c r="H9" i="6" s="1"/>
  <c r="F7" i="6"/>
  <c r="F8" i="6" s="1"/>
  <c r="D7" i="6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B7" i="6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5" i="6" s="1"/>
  <c r="F9" i="6" l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H10" i="6"/>
  <c r="H11" i="6" s="1"/>
  <c r="H12" i="6" s="1"/>
  <c r="H13" i="6" s="1"/>
  <c r="H14" i="6" s="1"/>
  <c r="H15" i="6" s="1"/>
  <c r="H16" i="6" s="1"/>
  <c r="H17" i="6" s="1"/>
  <c r="H18" i="6" s="1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7" i="4" l="1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17" i="4"/>
  <c r="H18" i="4"/>
  <c r="H19" i="4"/>
  <c r="H20" i="4"/>
  <c r="H21" i="4"/>
  <c r="H22" i="4"/>
  <c r="H23" i="4"/>
  <c r="H24" i="4"/>
  <c r="H25" i="4"/>
  <c r="H26" i="4"/>
  <c r="H7" i="4"/>
  <c r="H8" i="4"/>
  <c r="H9" i="4"/>
  <c r="H10" i="4"/>
  <c r="H11" i="4"/>
  <c r="H12" i="4"/>
  <c r="H13" i="4"/>
  <c r="H14" i="4"/>
  <c r="H15" i="4"/>
  <c r="H16" i="4"/>
  <c r="H6" i="4"/>
  <c r="H5" i="5"/>
  <c r="I5" i="5" s="1"/>
  <c r="C6" i="2" l="1"/>
  <c r="D6" i="4"/>
  <c r="E6" i="4" s="1"/>
  <c r="F6" i="4" s="1"/>
  <c r="C6" i="4"/>
  <c r="C6" i="3"/>
  <c r="H6" i="5" l="1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C5" i="5"/>
  <c r="D5" i="5" l="1"/>
  <c r="E5" i="5" s="1"/>
  <c r="F5" i="5" l="1"/>
  <c r="G6" i="5" s="1"/>
  <c r="I6" i="5" s="1"/>
  <c r="C4" i="3"/>
  <c r="C4" i="2"/>
  <c r="C6" i="5" l="1"/>
  <c r="D6" i="2"/>
  <c r="E6" i="2" s="1"/>
  <c r="F6" i="2" s="1"/>
  <c r="D6" i="3"/>
  <c r="E6" i="3" s="1"/>
  <c r="F6" i="3" s="1"/>
  <c r="G7" i="4"/>
  <c r="G7" i="3" l="1"/>
  <c r="D6" i="5"/>
  <c r="E6" i="5" s="1"/>
  <c r="F6" i="5" s="1"/>
  <c r="C7" i="4"/>
  <c r="G7" i="2"/>
  <c r="C7" i="2" s="1"/>
  <c r="D7" i="2" s="1"/>
  <c r="E7" i="2" s="1"/>
  <c r="F7" i="2" s="1"/>
  <c r="D7" i="4" l="1"/>
  <c r="E7" i="4" s="1"/>
  <c r="F7" i="4" s="1"/>
  <c r="C7" i="3"/>
  <c r="D7" i="3" s="1"/>
  <c r="E7" i="3" s="1"/>
  <c r="F7" i="3" s="1"/>
  <c r="G7" i="5"/>
  <c r="C7" i="5" l="1"/>
  <c r="D7" i="5" s="1"/>
  <c r="E7" i="5" s="1"/>
  <c r="F7" i="5" s="1"/>
  <c r="G8" i="5" s="1"/>
  <c r="I7" i="5"/>
  <c r="G8" i="3"/>
  <c r="G8" i="4"/>
  <c r="G8" i="2"/>
  <c r="C8" i="5" l="1"/>
  <c r="D8" i="5" s="1"/>
  <c r="E8" i="5" s="1"/>
  <c r="F8" i="5" s="1"/>
  <c r="I8" i="5"/>
  <c r="C8" i="2"/>
  <c r="D8" i="2" s="1"/>
  <c r="E8" i="2" s="1"/>
  <c r="F8" i="2" s="1"/>
  <c r="C8" i="4"/>
  <c r="G9" i="5" l="1"/>
  <c r="I9" i="5" s="1"/>
  <c r="D8" i="4"/>
  <c r="E8" i="4" s="1"/>
  <c r="F8" i="4" s="1"/>
  <c r="C9" i="5" l="1"/>
  <c r="D9" i="5" s="1"/>
  <c r="E9" i="5" s="1"/>
  <c r="F9" i="5" s="1"/>
  <c r="G9" i="2"/>
  <c r="G9" i="4"/>
  <c r="C9" i="4" s="1"/>
  <c r="D9" i="4" s="1"/>
  <c r="E9" i="4" s="1"/>
  <c r="F9" i="4" s="1"/>
  <c r="C8" i="3"/>
  <c r="G10" i="5" l="1"/>
  <c r="I10" i="5" s="1"/>
  <c r="C9" i="2"/>
  <c r="D9" i="2" s="1"/>
  <c r="E9" i="2" s="1"/>
  <c r="F9" i="2" s="1"/>
  <c r="G10" i="4"/>
  <c r="D8" i="3"/>
  <c r="E8" i="3" s="1"/>
  <c r="F8" i="3" s="1"/>
  <c r="C10" i="5" l="1"/>
  <c r="D10" i="5" s="1"/>
  <c r="E10" i="5" s="1"/>
  <c r="F10" i="5" s="1"/>
  <c r="C10" i="4"/>
  <c r="D10" i="4" s="1"/>
  <c r="E10" i="4" s="1"/>
  <c r="F10" i="4" s="1"/>
  <c r="G9" i="3"/>
  <c r="C9" i="3"/>
  <c r="D9" i="3" s="1"/>
  <c r="E9" i="3" s="1"/>
  <c r="F9" i="3" s="1"/>
  <c r="G11" i="5" l="1"/>
  <c r="I11" i="5" s="1"/>
  <c r="G10" i="2"/>
  <c r="G11" i="4"/>
  <c r="G10" i="3"/>
  <c r="C11" i="5" l="1"/>
  <c r="D11" i="5" s="1"/>
  <c r="E11" i="5" s="1"/>
  <c r="F11" i="5" s="1"/>
  <c r="C10" i="2"/>
  <c r="D10" i="2" s="1"/>
  <c r="E10" i="2" s="1"/>
  <c r="F10" i="2" s="1"/>
  <c r="C10" i="3"/>
  <c r="C11" i="4" l="1"/>
  <c r="D10" i="3"/>
  <c r="E10" i="3" s="1"/>
  <c r="F10" i="3" s="1"/>
  <c r="G12" i="5"/>
  <c r="I12" i="5" s="1"/>
  <c r="G11" i="2" l="1"/>
  <c r="D11" i="4"/>
  <c r="E11" i="4" s="1"/>
  <c r="F11" i="4" s="1"/>
  <c r="G11" i="3"/>
  <c r="C12" i="5"/>
  <c r="D12" i="5" s="1"/>
  <c r="E12" i="5" s="1"/>
  <c r="F12" i="5" s="1"/>
  <c r="C11" i="2" l="1"/>
  <c r="D11" i="2" s="1"/>
  <c r="E11" i="2" s="1"/>
  <c r="F11" i="2" s="1"/>
  <c r="C12" i="4"/>
  <c r="C11" i="3"/>
  <c r="D11" i="3" s="1"/>
  <c r="E11" i="3" s="1"/>
  <c r="F11" i="3" s="1"/>
  <c r="G13" i="5"/>
  <c r="I13" i="5" s="1"/>
  <c r="G12" i="2" l="1"/>
  <c r="D12" i="4"/>
  <c r="E12" i="4" s="1"/>
  <c r="F12" i="4" s="1"/>
  <c r="G12" i="3"/>
  <c r="C12" i="3"/>
  <c r="D12" i="3" s="1"/>
  <c r="E12" i="3" s="1"/>
  <c r="F12" i="3" s="1"/>
  <c r="C13" i="5"/>
  <c r="D13" i="5" s="1"/>
  <c r="E13" i="5" s="1"/>
  <c r="F13" i="5" s="1"/>
  <c r="C12" i="2" l="1"/>
  <c r="D12" i="2" s="1"/>
  <c r="E12" i="2" s="1"/>
  <c r="F12" i="2" s="1"/>
  <c r="G13" i="4"/>
  <c r="G13" i="3"/>
  <c r="C13" i="4" l="1"/>
  <c r="D13" i="4" s="1"/>
  <c r="E13" i="4" s="1"/>
  <c r="F13" i="4" s="1"/>
  <c r="C13" i="3"/>
  <c r="D13" i="3" s="1"/>
  <c r="E13" i="3" s="1"/>
  <c r="F13" i="3" s="1"/>
  <c r="G14" i="5"/>
  <c r="I14" i="5" s="1"/>
  <c r="G14" i="4" l="1"/>
  <c r="C14" i="4" s="1"/>
  <c r="D14" i="4" s="1"/>
  <c r="E14" i="4" s="1"/>
  <c r="F14" i="4" s="1"/>
  <c r="G15" i="4" s="1"/>
  <c r="G13" i="2"/>
  <c r="G14" i="3"/>
  <c r="C14" i="5"/>
  <c r="D14" i="5" s="1"/>
  <c r="E14" i="5" s="1"/>
  <c r="F14" i="5" s="1"/>
  <c r="C15" i="4" l="1"/>
  <c r="D15" i="4" s="1"/>
  <c r="C13" i="2"/>
  <c r="D13" i="2" s="1"/>
  <c r="E13" i="2" s="1"/>
  <c r="F13" i="2" s="1"/>
  <c r="C14" i="3"/>
  <c r="G14" i="2" l="1"/>
  <c r="D14" i="3"/>
  <c r="E14" i="3" s="1"/>
  <c r="F14" i="3" s="1"/>
  <c r="G15" i="5"/>
  <c r="I15" i="5" s="1"/>
  <c r="E15" i="4" l="1"/>
  <c r="F15" i="4" s="1"/>
  <c r="C14" i="2"/>
  <c r="D14" i="2" s="1"/>
  <c r="E14" i="2" s="1"/>
  <c r="F14" i="2" s="1"/>
  <c r="G15" i="3"/>
  <c r="C15" i="3" s="1"/>
  <c r="D15" i="3" s="1"/>
  <c r="E15" i="3" s="1"/>
  <c r="F15" i="3" s="1"/>
  <c r="C15" i="5"/>
  <c r="D15" i="5" s="1"/>
  <c r="E15" i="5" s="1"/>
  <c r="F15" i="5" s="1"/>
  <c r="G16" i="4" l="1"/>
  <c r="G15" i="2"/>
  <c r="G16" i="3"/>
  <c r="C16" i="4" l="1"/>
  <c r="D16" i="4" s="1"/>
  <c r="E16" i="4" s="1"/>
  <c r="F16" i="4" s="1"/>
  <c r="C15" i="2"/>
  <c r="D15" i="2" s="1"/>
  <c r="E15" i="2" s="1"/>
  <c r="F15" i="2" s="1"/>
  <c r="C16" i="3"/>
  <c r="G16" i="5"/>
  <c r="I16" i="5" s="1"/>
  <c r="G17" i="4" l="1"/>
  <c r="G16" i="2"/>
  <c r="D16" i="3"/>
  <c r="E16" i="3" s="1"/>
  <c r="F16" i="3" s="1"/>
  <c r="C16" i="5"/>
  <c r="D16" i="5" s="1"/>
  <c r="E16" i="5" s="1"/>
  <c r="F16" i="5" s="1"/>
  <c r="C17" i="4" l="1"/>
  <c r="D17" i="4" s="1"/>
  <c r="C16" i="2"/>
  <c r="D16" i="2" s="1"/>
  <c r="E16" i="2" s="1"/>
  <c r="F16" i="2" s="1"/>
  <c r="G17" i="3"/>
  <c r="C17" i="3" s="1"/>
  <c r="D17" i="3" s="1"/>
  <c r="E17" i="3" s="1"/>
  <c r="F17" i="3" s="1"/>
  <c r="G17" i="5"/>
  <c r="I17" i="5" s="1"/>
  <c r="E17" i="4" l="1"/>
  <c r="F17" i="4" s="1"/>
  <c r="G18" i="4" s="1"/>
  <c r="G17" i="2"/>
  <c r="G18" i="3"/>
  <c r="C17" i="5"/>
  <c r="D17" i="5" s="1"/>
  <c r="E17" i="5" s="1"/>
  <c r="F17" i="5" s="1"/>
  <c r="C18" i="4" l="1"/>
  <c r="D18" i="4"/>
  <c r="C17" i="2"/>
  <c r="D17" i="2" s="1"/>
  <c r="E17" i="2" s="1"/>
  <c r="F17" i="2" s="1"/>
  <c r="C18" i="3"/>
  <c r="G18" i="5"/>
  <c r="I18" i="5" s="1"/>
  <c r="E18" i="4" l="1"/>
  <c r="F18" i="4" s="1"/>
  <c r="G18" i="2"/>
  <c r="D18" i="3"/>
  <c r="E18" i="3" s="1"/>
  <c r="F18" i="3" s="1"/>
  <c r="C18" i="5"/>
  <c r="D18" i="5" s="1"/>
  <c r="E18" i="5" s="1"/>
  <c r="F18" i="5" s="1"/>
  <c r="G19" i="4" l="1"/>
  <c r="C18" i="2"/>
  <c r="D18" i="2" s="1"/>
  <c r="E18" i="2" s="1"/>
  <c r="F18" i="2" s="1"/>
  <c r="G19" i="3"/>
  <c r="C19" i="3"/>
  <c r="D19" i="3" s="1"/>
  <c r="E19" i="3" s="1"/>
  <c r="F19" i="3" s="1"/>
  <c r="C19" i="4" l="1"/>
  <c r="D19" i="4"/>
  <c r="E19" i="4" s="1"/>
  <c r="G19" i="2"/>
  <c r="G20" i="3"/>
  <c r="G19" i="5"/>
  <c r="I19" i="5" s="1"/>
  <c r="F19" i="4" l="1"/>
  <c r="G20" i="4"/>
  <c r="C19" i="2"/>
  <c r="D19" i="2" s="1"/>
  <c r="E19" i="2" s="1"/>
  <c r="F19" i="2" s="1"/>
  <c r="C20" i="3"/>
  <c r="D20" i="3" s="1"/>
  <c r="E20" i="3" s="1"/>
  <c r="F20" i="3" s="1"/>
  <c r="C19" i="5"/>
  <c r="D19" i="5" s="1"/>
  <c r="E19" i="5" s="1"/>
  <c r="F19" i="5" s="1"/>
  <c r="C20" i="4" l="1"/>
  <c r="D20" i="4"/>
  <c r="G20" i="2"/>
  <c r="G21" i="3"/>
  <c r="E20" i="4" l="1"/>
  <c r="F20" i="4" s="1"/>
  <c r="G21" i="4" s="1"/>
  <c r="C20" i="2"/>
  <c r="D20" i="2" s="1"/>
  <c r="E20" i="2" s="1"/>
  <c r="F20" i="2" s="1"/>
  <c r="C21" i="3"/>
  <c r="D21" i="3" s="1"/>
  <c r="E21" i="3" s="1"/>
  <c r="F21" i="3" s="1"/>
  <c r="G20" i="5"/>
  <c r="I20" i="5" s="1"/>
  <c r="C21" i="4" l="1"/>
  <c r="D21" i="4"/>
  <c r="E21" i="4" s="1"/>
  <c r="F21" i="4" s="1"/>
  <c r="G22" i="3"/>
  <c r="C20" i="5"/>
  <c r="D20" i="5" s="1"/>
  <c r="E20" i="5" s="1"/>
  <c r="F20" i="5" s="1"/>
  <c r="G22" i="4" l="1"/>
  <c r="G21" i="2"/>
  <c r="C22" i="3"/>
  <c r="D22" i="3" s="1"/>
  <c r="E22" i="3" s="1"/>
  <c r="F22" i="3" s="1"/>
  <c r="G21" i="5"/>
  <c r="I21" i="5" s="1"/>
  <c r="C22" i="4" l="1"/>
  <c r="D22" i="4" s="1"/>
  <c r="E22" i="4" s="1"/>
  <c r="F22" i="4" s="1"/>
  <c r="C21" i="2"/>
  <c r="D21" i="2" s="1"/>
  <c r="E21" i="2" s="1"/>
  <c r="F21" i="2" s="1"/>
  <c r="G23" i="3"/>
  <c r="C21" i="5"/>
  <c r="D21" i="5" s="1"/>
  <c r="E21" i="5" s="1"/>
  <c r="F21" i="5" s="1"/>
  <c r="G23" i="4" l="1"/>
  <c r="G22" i="2"/>
  <c r="C23" i="3"/>
  <c r="D23" i="3" s="1"/>
  <c r="E23" i="3" s="1"/>
  <c r="F23" i="3" s="1"/>
  <c r="G22" i="5"/>
  <c r="I22" i="5" s="1"/>
  <c r="C23" i="4" l="1"/>
  <c r="D23" i="4" s="1"/>
  <c r="C22" i="2"/>
  <c r="D22" i="2" s="1"/>
  <c r="E22" i="2" s="1"/>
  <c r="F22" i="2" s="1"/>
  <c r="G24" i="3"/>
  <c r="C22" i="5"/>
  <c r="D22" i="5" s="1"/>
  <c r="E22" i="5" s="1"/>
  <c r="F22" i="5" s="1"/>
  <c r="E23" i="4" l="1"/>
  <c r="F23" i="4" s="1"/>
  <c r="G23" i="2"/>
  <c r="G24" i="4" l="1"/>
  <c r="C23" i="2"/>
  <c r="D23" i="2" s="1"/>
  <c r="E23" i="2" s="1"/>
  <c r="F23" i="2" s="1"/>
  <c r="C24" i="3"/>
  <c r="D24" i="3" s="1"/>
  <c r="E24" i="3" s="1"/>
  <c r="F24" i="3" s="1"/>
  <c r="G23" i="5"/>
  <c r="I23" i="5" s="1"/>
  <c r="C24" i="4" l="1"/>
  <c r="D24" i="4" s="1"/>
  <c r="E24" i="4" s="1"/>
  <c r="F24" i="4" s="1"/>
  <c r="G24" i="2"/>
  <c r="G25" i="3"/>
  <c r="C23" i="5"/>
  <c r="D23" i="5" s="1"/>
  <c r="E23" i="5" s="1"/>
  <c r="F23" i="5" s="1"/>
  <c r="G25" i="4" l="1"/>
  <c r="C24" i="2"/>
  <c r="D24" i="2" s="1"/>
  <c r="E24" i="2" s="1"/>
  <c r="F24" i="2" s="1"/>
  <c r="C25" i="3"/>
  <c r="D25" i="3" s="1"/>
  <c r="E25" i="3" s="1"/>
  <c r="F25" i="3" s="1"/>
  <c r="C25" i="4" l="1"/>
  <c r="D25" i="4" s="1"/>
  <c r="G25" i="2"/>
  <c r="G26" i="3"/>
  <c r="G24" i="5"/>
  <c r="I24" i="5" s="1"/>
  <c r="E25" i="4" l="1"/>
  <c r="F25" i="4" s="1"/>
  <c r="G26" i="4" s="1"/>
  <c r="C25" i="2"/>
  <c r="C26" i="3"/>
  <c r="D26" i="3" s="1"/>
  <c r="E26" i="3" s="1"/>
  <c r="F26" i="3" s="1"/>
  <c r="C24" i="5"/>
  <c r="D24" i="5" s="1"/>
  <c r="E24" i="5" s="1"/>
  <c r="F24" i="5" s="1"/>
  <c r="C26" i="4" l="1"/>
  <c r="D26" i="4"/>
  <c r="E26" i="4" s="1"/>
  <c r="F26" i="4" s="1"/>
  <c r="D25" i="2"/>
  <c r="E25" i="2" s="1"/>
  <c r="F25" i="2" s="1"/>
  <c r="G25" i="5"/>
  <c r="I25" i="5" s="1"/>
  <c r="G27" i="4" l="1"/>
  <c r="G26" i="2"/>
  <c r="C25" i="5"/>
  <c r="D25" i="5" s="1"/>
  <c r="E25" i="5" s="1"/>
  <c r="F25" i="5" s="1"/>
  <c r="C27" i="4" l="1"/>
  <c r="D27" i="4" s="1"/>
  <c r="E27" i="4" s="1"/>
  <c r="F27" i="4" s="1"/>
  <c r="C26" i="2"/>
  <c r="D26" i="2" s="1"/>
  <c r="E26" i="2" s="1"/>
  <c r="G28" i="4" l="1"/>
  <c r="F26" i="2"/>
  <c r="G27" i="2" s="1"/>
  <c r="C28" i="4" l="1"/>
  <c r="D28" i="4"/>
  <c r="E28" i="4" s="1"/>
  <c r="F28" i="4" s="1"/>
  <c r="C27" i="2"/>
  <c r="D27" i="2"/>
  <c r="E27" i="2" s="1"/>
  <c r="G29" i="4" l="1"/>
  <c r="F27" i="2"/>
  <c r="G28" i="2" s="1"/>
  <c r="C29" i="4" l="1"/>
  <c r="D29" i="4" s="1"/>
  <c r="C28" i="2"/>
  <c r="D28" i="2" s="1"/>
  <c r="E28" i="2" s="1"/>
  <c r="F28" i="2" s="1"/>
  <c r="E29" i="4" l="1"/>
  <c r="F29" i="4" s="1"/>
  <c r="G29" i="2"/>
  <c r="G30" i="4" l="1"/>
  <c r="C29" i="2"/>
  <c r="D29" i="2"/>
  <c r="E29" i="2" s="1"/>
  <c r="F29" i="2" s="1"/>
  <c r="C30" i="4" l="1"/>
  <c r="D30" i="4" s="1"/>
  <c r="G30" i="2"/>
  <c r="E30" i="4" l="1"/>
  <c r="F30" i="4" s="1"/>
  <c r="C30" i="2"/>
  <c r="D30" i="2"/>
  <c r="E30" i="2" s="1"/>
  <c r="F30" i="2" s="1"/>
  <c r="G31" i="4" l="1"/>
  <c r="G31" i="2"/>
  <c r="C31" i="4" l="1"/>
  <c r="D31" i="4"/>
  <c r="E31" i="4" s="1"/>
  <c r="F31" i="4" s="1"/>
  <c r="G32" i="4" s="1"/>
  <c r="C31" i="2"/>
  <c r="C32" i="4" l="1"/>
  <c r="D32" i="4" s="1"/>
  <c r="E32" i="4" s="1"/>
  <c r="F32" i="4" s="1"/>
  <c r="G33" i="4" s="1"/>
  <c r="D31" i="2"/>
  <c r="E31" i="2" s="1"/>
  <c r="F31" i="2" s="1"/>
  <c r="C33" i="4" l="1"/>
  <c r="D33" i="4"/>
  <c r="E33" i="4" s="1"/>
  <c r="F33" i="4" s="1"/>
  <c r="G34" i="4" s="1"/>
  <c r="G32" i="2"/>
  <c r="C34" i="4" l="1"/>
  <c r="D34" i="4" s="1"/>
  <c r="E34" i="4" s="1"/>
  <c r="F34" i="4" s="1"/>
  <c r="C32" i="2"/>
  <c r="D32" i="2" s="1"/>
  <c r="E32" i="2" s="1"/>
  <c r="F32" i="2" s="1"/>
  <c r="G35" i="4" l="1"/>
  <c r="G33" i="2"/>
  <c r="C35" i="4" l="1"/>
  <c r="D35" i="4" s="1"/>
  <c r="E35" i="4" s="1"/>
  <c r="C33" i="2"/>
  <c r="D33" i="2" s="1"/>
  <c r="F35" i="4" l="1"/>
  <c r="G36" i="4" s="1"/>
  <c r="E33" i="2"/>
  <c r="F33" i="2" s="1"/>
  <c r="G34" i="2" l="1"/>
  <c r="C36" i="4"/>
  <c r="D36" i="4" s="1"/>
  <c r="E36" i="4" s="1"/>
  <c r="F36" i="4" s="1"/>
  <c r="G37" i="4" s="1"/>
  <c r="C34" i="2"/>
  <c r="D34" i="2" s="1"/>
  <c r="E34" i="2" s="1"/>
  <c r="F34" i="2" s="1"/>
  <c r="C37" i="4" l="1"/>
  <c r="D37" i="4" s="1"/>
  <c r="E37" i="4" s="1"/>
  <c r="F37" i="4" s="1"/>
  <c r="G38" i="4" s="1"/>
  <c r="G35" i="2"/>
  <c r="C38" i="4" l="1"/>
  <c r="D38" i="4" s="1"/>
  <c r="E38" i="4" s="1"/>
  <c r="F38" i="4" s="1"/>
  <c r="C35" i="2"/>
  <c r="D35" i="2" s="1"/>
  <c r="E35" i="2" s="1"/>
  <c r="G39" i="4" l="1"/>
  <c r="F35" i="2"/>
  <c r="G36" i="2"/>
  <c r="C39" i="4" l="1"/>
  <c r="D39" i="4" s="1"/>
  <c r="E39" i="4" s="1"/>
  <c r="F39" i="4" s="1"/>
  <c r="G40" i="4" s="1"/>
  <c r="C36" i="2"/>
  <c r="D36" i="2" s="1"/>
  <c r="E36" i="2" s="1"/>
  <c r="F36" i="2" s="1"/>
  <c r="C40" i="4" l="1"/>
  <c r="D40" i="4"/>
  <c r="E40" i="4" s="1"/>
  <c r="F40" i="4" s="1"/>
  <c r="G37" i="2"/>
  <c r="G41" i="4" l="1"/>
  <c r="C37" i="2"/>
  <c r="D37" i="2" s="1"/>
  <c r="E37" i="2" s="1"/>
  <c r="F37" i="2" s="1"/>
  <c r="C41" i="4" l="1"/>
  <c r="D41" i="4"/>
  <c r="E41" i="4" s="1"/>
  <c r="F41" i="4" s="1"/>
  <c r="G42" i="4" s="1"/>
  <c r="G38" i="2"/>
  <c r="C42" i="4" l="1"/>
  <c r="D42" i="4" s="1"/>
  <c r="E42" i="4" s="1"/>
  <c r="F42" i="4" s="1"/>
  <c r="C38" i="2"/>
  <c r="D38" i="2" s="1"/>
  <c r="E38" i="2" s="1"/>
  <c r="F38" i="2" s="1"/>
  <c r="G43" i="4" l="1"/>
  <c r="G39" i="2"/>
  <c r="C43" i="4" l="1"/>
  <c r="D43" i="4" s="1"/>
  <c r="E43" i="4" s="1"/>
  <c r="F43" i="4" s="1"/>
  <c r="C39" i="2"/>
  <c r="G44" i="4" l="1"/>
  <c r="D39" i="2"/>
  <c r="E39" i="2" s="1"/>
  <c r="F39" i="2" s="1"/>
  <c r="C44" i="4" l="1"/>
  <c r="D44" i="4"/>
  <c r="E44" i="4" s="1"/>
  <c r="F44" i="4" s="1"/>
  <c r="G40" i="2"/>
  <c r="G45" i="4" l="1"/>
  <c r="C40" i="2"/>
  <c r="D40" i="2" s="1"/>
  <c r="E40" i="2" s="1"/>
  <c r="F40" i="2" s="1"/>
  <c r="C45" i="4" l="1"/>
  <c r="D45" i="4" s="1"/>
  <c r="E45" i="4" s="1"/>
  <c r="F45" i="4" s="1"/>
  <c r="G41" i="2"/>
  <c r="G46" i="4" l="1"/>
  <c r="C41" i="2"/>
  <c r="C46" i="4" l="1"/>
  <c r="D46" i="4" s="1"/>
  <c r="E46" i="4" s="1"/>
  <c r="F46" i="4" s="1"/>
  <c r="D41" i="2"/>
  <c r="E41" i="2" s="1"/>
  <c r="F41" i="2" s="1"/>
  <c r="G47" i="4" l="1"/>
  <c r="G42" i="2"/>
  <c r="C47" i="4" l="1"/>
  <c r="D47" i="4" s="1"/>
  <c r="E47" i="4" s="1"/>
  <c r="F47" i="4" s="1"/>
  <c r="C42" i="2"/>
  <c r="D42" i="2" s="1"/>
  <c r="E42" i="2" s="1"/>
  <c r="F42" i="2" s="1"/>
  <c r="G48" i="4" l="1"/>
  <c r="G43" i="2"/>
  <c r="C48" i="4" l="1"/>
  <c r="D48" i="4"/>
  <c r="C43" i="2"/>
  <c r="D43" i="2" s="1"/>
  <c r="E43" i="2" s="1"/>
  <c r="F43" i="2" s="1"/>
  <c r="E48" i="4" l="1"/>
  <c r="F48" i="4" s="1"/>
  <c r="G44" i="2"/>
  <c r="G49" i="4" l="1"/>
  <c r="C44" i="2"/>
  <c r="D44" i="2" s="1"/>
  <c r="E44" i="2" s="1"/>
  <c r="C49" i="4" l="1"/>
  <c r="D49" i="4" s="1"/>
  <c r="E49" i="4" s="1"/>
  <c r="F49" i="4" s="1"/>
  <c r="G50" i="4" s="1"/>
  <c r="F44" i="2"/>
  <c r="G45" i="2" s="1"/>
  <c r="C50" i="4" l="1"/>
  <c r="D50" i="4" s="1"/>
  <c r="E50" i="4" s="1"/>
  <c r="F50" i="4" s="1"/>
  <c r="C45" i="2"/>
  <c r="D45" i="2" s="1"/>
  <c r="G51" i="4" l="1"/>
  <c r="E45" i="2"/>
  <c r="F45" i="2" s="1"/>
  <c r="C51" i="4" l="1"/>
  <c r="D51" i="4" s="1"/>
  <c r="G46" i="2"/>
  <c r="E51" i="4" l="1"/>
  <c r="F51" i="4" s="1"/>
  <c r="C46" i="2"/>
  <c r="D46" i="2" s="1"/>
  <c r="E46" i="2" s="1"/>
  <c r="F46" i="2" s="1"/>
  <c r="G52" i="4" l="1"/>
  <c r="G47" i="2"/>
  <c r="C52" i="4" l="1"/>
  <c r="D52" i="4" s="1"/>
  <c r="E52" i="4" s="1"/>
  <c r="F52" i="4" s="1"/>
  <c r="C47" i="2"/>
  <c r="D47" i="2" s="1"/>
  <c r="E47" i="2" s="1"/>
  <c r="F47" i="2" s="1"/>
  <c r="G53" i="4" l="1"/>
  <c r="G48" i="2"/>
  <c r="C53" i="4" l="1"/>
  <c r="D53" i="4" s="1"/>
  <c r="C48" i="2"/>
  <c r="D48" i="2" s="1"/>
  <c r="E48" i="2" s="1"/>
  <c r="F48" i="2" s="1"/>
  <c r="E53" i="4" l="1"/>
  <c r="F53" i="4" s="1"/>
  <c r="G49" i="2"/>
  <c r="G54" i="4" l="1"/>
  <c r="C49" i="2"/>
  <c r="D49" i="2" s="1"/>
  <c r="E49" i="2" s="1"/>
  <c r="F49" i="2" s="1"/>
  <c r="C54" i="4" l="1"/>
  <c r="D54" i="4"/>
  <c r="E54" i="4" s="1"/>
  <c r="F54" i="4" s="1"/>
  <c r="G50" i="2"/>
  <c r="G55" i="4" l="1"/>
  <c r="C50" i="2"/>
  <c r="D50" i="2" s="1"/>
  <c r="E50" i="2" s="1"/>
  <c r="F50" i="2" s="1"/>
  <c r="C55" i="4" l="1"/>
  <c r="D55" i="4" s="1"/>
  <c r="G51" i="2"/>
  <c r="E55" i="4" l="1"/>
  <c r="F55" i="4" s="1"/>
  <c r="C51" i="2"/>
  <c r="D51" i="2" s="1"/>
  <c r="E51" i="2" s="1"/>
  <c r="F51" i="2" s="1"/>
  <c r="G56" i="4" l="1"/>
  <c r="G52" i="2"/>
  <c r="C56" i="4" l="1"/>
  <c r="D56" i="4" s="1"/>
  <c r="E56" i="4" s="1"/>
  <c r="F56" i="4" s="1"/>
  <c r="C52" i="2"/>
  <c r="D52" i="2"/>
  <c r="E52" i="2" s="1"/>
  <c r="G57" i="4" l="1"/>
  <c r="F52" i="2"/>
  <c r="G53" i="2" s="1"/>
  <c r="C57" i="4" l="1"/>
  <c r="D57" i="4" s="1"/>
  <c r="E57" i="4" s="1"/>
  <c r="F57" i="4" s="1"/>
  <c r="C53" i="2"/>
  <c r="D53" i="2"/>
  <c r="E53" i="2" s="1"/>
  <c r="G58" i="4" l="1"/>
  <c r="F53" i="2"/>
  <c r="G54" i="2" s="1"/>
  <c r="C58" i="4" l="1"/>
  <c r="D58" i="4" s="1"/>
  <c r="E58" i="4" s="1"/>
  <c r="F58" i="4" s="1"/>
  <c r="C54" i="2"/>
  <c r="D54" i="2" s="1"/>
  <c r="E54" i="2" s="1"/>
  <c r="F54" i="2" s="1"/>
  <c r="G59" i="4" l="1"/>
  <c r="G55" i="2"/>
  <c r="C59" i="4" l="1"/>
  <c r="D59" i="4" s="1"/>
  <c r="E59" i="4" s="1"/>
  <c r="F59" i="4" s="1"/>
  <c r="C55" i="2"/>
  <c r="D55" i="2" s="1"/>
  <c r="E55" i="2" s="1"/>
  <c r="F55" i="2" s="1"/>
  <c r="G60" i="4" l="1"/>
  <c r="G56" i="2"/>
  <c r="C60" i="4" l="1"/>
  <c r="D60" i="4" s="1"/>
  <c r="E60" i="4" s="1"/>
  <c r="F60" i="4" s="1"/>
  <c r="G61" i="4" s="1"/>
  <c r="C56" i="2"/>
  <c r="D56" i="2" s="1"/>
  <c r="C61" i="4" l="1"/>
  <c r="D61" i="4"/>
  <c r="E61" i="4" s="1"/>
  <c r="F61" i="4" s="1"/>
  <c r="E56" i="2"/>
  <c r="F56" i="2" s="1"/>
  <c r="G62" i="4" l="1"/>
  <c r="G57" i="2"/>
  <c r="C62" i="4" l="1"/>
  <c r="D62" i="4" s="1"/>
  <c r="E62" i="4" s="1"/>
  <c r="F62" i="4" s="1"/>
  <c r="C57" i="2"/>
  <c r="G63" i="4" l="1"/>
  <c r="D57" i="2"/>
  <c r="E57" i="2" s="1"/>
  <c r="F57" i="2" s="1"/>
  <c r="C63" i="4" l="1"/>
  <c r="D63" i="4"/>
  <c r="E63" i="4" s="1"/>
  <c r="F63" i="4" s="1"/>
  <c r="G58" i="2"/>
  <c r="G64" i="4" l="1"/>
  <c r="C58" i="2"/>
  <c r="D58" i="2"/>
  <c r="E58" i="2" s="1"/>
  <c r="F58" i="2" s="1"/>
  <c r="C64" i="4" l="1"/>
  <c r="D64" i="4" s="1"/>
  <c r="E64" i="4" s="1"/>
  <c r="F64" i="4" s="1"/>
  <c r="G59" i="2"/>
  <c r="G65" i="4" l="1"/>
  <c r="C59" i="2"/>
  <c r="D59" i="2" s="1"/>
  <c r="C65" i="4" l="1"/>
  <c r="D65" i="4" s="1"/>
  <c r="E59" i="2"/>
  <c r="F59" i="2" s="1"/>
  <c r="E65" i="4" l="1"/>
  <c r="F65" i="4" s="1"/>
  <c r="G66" i="4" s="1"/>
  <c r="G60" i="2"/>
  <c r="C66" i="4" l="1"/>
  <c r="D66" i="4"/>
  <c r="E66" i="4" s="1"/>
  <c r="F66" i="4" s="1"/>
  <c r="C60" i="2"/>
  <c r="D60" i="2"/>
  <c r="E60" i="2" s="1"/>
  <c r="F60" i="2" s="1"/>
  <c r="G67" i="4" l="1"/>
  <c r="G61" i="2"/>
  <c r="C67" i="4" l="1"/>
  <c r="D67" i="4" s="1"/>
  <c r="E67" i="4" s="1"/>
  <c r="F67" i="4" s="1"/>
  <c r="C61" i="2"/>
  <c r="D61" i="2" s="1"/>
  <c r="E61" i="2" s="1"/>
  <c r="F61" i="2" s="1"/>
  <c r="G68" i="4" l="1"/>
  <c r="G62" i="2"/>
  <c r="C68" i="4" l="1"/>
  <c r="D68" i="4" s="1"/>
  <c r="E68" i="4" s="1"/>
  <c r="F68" i="4" s="1"/>
  <c r="C62" i="2"/>
  <c r="D62" i="2" s="1"/>
  <c r="E62" i="2" s="1"/>
  <c r="F62" i="2" s="1"/>
  <c r="G69" i="4" l="1"/>
  <c r="G63" i="2"/>
  <c r="C69" i="4" l="1"/>
  <c r="D69" i="4" s="1"/>
  <c r="E69" i="4" s="1"/>
  <c r="F69" i="4" s="1"/>
  <c r="C63" i="2"/>
  <c r="D63" i="2" s="1"/>
  <c r="E63" i="2" s="1"/>
  <c r="F63" i="2" s="1"/>
  <c r="G70" i="4" l="1"/>
  <c r="G64" i="2"/>
  <c r="C70" i="4" l="1"/>
  <c r="D70" i="4" s="1"/>
  <c r="E70" i="4" s="1"/>
  <c r="F70" i="4" s="1"/>
  <c r="C64" i="2"/>
  <c r="D64" i="2"/>
  <c r="E64" i="2" s="1"/>
  <c r="F64" i="2" s="1"/>
  <c r="G71" i="4" l="1"/>
  <c r="G65" i="2"/>
  <c r="C71" i="4" l="1"/>
  <c r="C65" i="2"/>
  <c r="D65" i="2" s="1"/>
  <c r="D71" i="4" l="1"/>
  <c r="E71" i="4" s="1"/>
  <c r="F71" i="4" s="1"/>
  <c r="E65" i="2"/>
  <c r="F65" i="2" s="1"/>
  <c r="G72" i="4" l="1"/>
  <c r="G66" i="2"/>
  <c r="C72" i="4" l="1"/>
  <c r="D72" i="4" s="1"/>
  <c r="E72" i="4" s="1"/>
  <c r="F72" i="4" s="1"/>
  <c r="C66" i="2"/>
  <c r="D66" i="2"/>
  <c r="E66" i="2" s="1"/>
  <c r="F66" i="2" s="1"/>
  <c r="G73" i="4" l="1"/>
  <c r="G67" i="2"/>
  <c r="C73" i="4" l="1"/>
  <c r="D73" i="4"/>
  <c r="E73" i="4" s="1"/>
  <c r="F73" i="4" s="1"/>
  <c r="C67" i="2"/>
  <c r="D67" i="2"/>
  <c r="E67" i="2" s="1"/>
  <c r="G74" i="4" l="1"/>
  <c r="F67" i="2"/>
  <c r="G68" i="2" s="1"/>
  <c r="C74" i="4" l="1"/>
  <c r="D74" i="4" s="1"/>
  <c r="E74" i="4" s="1"/>
  <c r="C68" i="2"/>
  <c r="D68" i="2" s="1"/>
  <c r="E68" i="2" s="1"/>
  <c r="F68" i="2" s="1"/>
  <c r="F74" i="4" l="1"/>
  <c r="G75" i="4" s="1"/>
  <c r="G69" i="2"/>
  <c r="C75" i="4" l="1"/>
  <c r="D75" i="4" s="1"/>
  <c r="E75" i="4" s="1"/>
  <c r="C69" i="2"/>
  <c r="D69" i="2" s="1"/>
  <c r="E69" i="2" s="1"/>
  <c r="F69" i="2" s="1"/>
  <c r="F75" i="4" l="1"/>
  <c r="G76" i="4"/>
  <c r="G70" i="2"/>
  <c r="C76" i="4" l="1"/>
  <c r="D76" i="4"/>
  <c r="E76" i="4" s="1"/>
  <c r="F76" i="4" s="1"/>
  <c r="G77" i="4" s="1"/>
  <c r="C70" i="2"/>
  <c r="D70" i="2" s="1"/>
  <c r="E70" i="2" s="1"/>
  <c r="F70" i="2" s="1"/>
  <c r="C77" i="4" l="1"/>
  <c r="D77" i="4" s="1"/>
  <c r="E77" i="4" s="1"/>
  <c r="F77" i="4" s="1"/>
  <c r="G71" i="2"/>
  <c r="G78" i="4" l="1"/>
  <c r="C71" i="2"/>
  <c r="D71" i="2" s="1"/>
  <c r="E71" i="2" s="1"/>
  <c r="F71" i="2" s="1"/>
  <c r="C78" i="4" l="1"/>
  <c r="D78" i="4" s="1"/>
  <c r="E78" i="4" s="1"/>
  <c r="F78" i="4" s="1"/>
  <c r="G72" i="2"/>
  <c r="G79" i="4" l="1"/>
  <c r="C72" i="2"/>
  <c r="D72" i="2" s="1"/>
  <c r="E72" i="2" s="1"/>
  <c r="F72" i="2" s="1"/>
  <c r="C79" i="4" l="1"/>
  <c r="D79" i="4" s="1"/>
  <c r="E79" i="4" s="1"/>
  <c r="F79" i="4" s="1"/>
  <c r="G73" i="2"/>
  <c r="G80" i="4" l="1"/>
  <c r="C73" i="2"/>
  <c r="D73" i="2" s="1"/>
  <c r="E73" i="2" s="1"/>
  <c r="F73" i="2" s="1"/>
  <c r="C80" i="4" l="1"/>
  <c r="D80" i="4" s="1"/>
  <c r="E80" i="4" s="1"/>
  <c r="F80" i="4" s="1"/>
  <c r="G74" i="2"/>
  <c r="G81" i="4" l="1"/>
  <c r="C74" i="2"/>
  <c r="D74" i="2" s="1"/>
  <c r="E74" i="2" s="1"/>
  <c r="F74" i="2" s="1"/>
  <c r="C81" i="4" l="1"/>
  <c r="D81" i="4" s="1"/>
  <c r="E81" i="4" s="1"/>
  <c r="F81" i="4" s="1"/>
  <c r="G82" i="4" s="1"/>
  <c r="G75" i="2"/>
  <c r="C82" i="4" l="1"/>
  <c r="D82" i="4"/>
  <c r="E82" i="4" s="1"/>
  <c r="F82" i="4" s="1"/>
  <c r="C75" i="2"/>
  <c r="D75" i="2" s="1"/>
  <c r="E75" i="2" s="1"/>
  <c r="F75" i="2" s="1"/>
  <c r="G83" i="4" l="1"/>
  <c r="G76" i="2"/>
  <c r="C83" i="4" l="1"/>
  <c r="D83" i="4" s="1"/>
  <c r="C76" i="2"/>
  <c r="D76" i="2" s="1"/>
  <c r="E76" i="2" s="1"/>
  <c r="F76" i="2" s="1"/>
  <c r="E83" i="4" l="1"/>
  <c r="F83" i="4" s="1"/>
  <c r="G84" i="4" s="1"/>
  <c r="G77" i="2"/>
  <c r="C84" i="4" l="1"/>
  <c r="D84" i="4"/>
  <c r="C77" i="2"/>
  <c r="D77" i="2" s="1"/>
  <c r="E77" i="2" s="1"/>
  <c r="F77" i="2" s="1"/>
  <c r="E84" i="4" l="1"/>
  <c r="F84" i="4" s="1"/>
  <c r="G78" i="2"/>
  <c r="G85" i="4" l="1"/>
  <c r="C78" i="2"/>
  <c r="D78" i="2" s="1"/>
  <c r="E78" i="2" s="1"/>
  <c r="F78" i="2" s="1"/>
  <c r="C85" i="4" l="1"/>
  <c r="D85" i="4"/>
  <c r="E85" i="4" s="1"/>
  <c r="F85" i="4" s="1"/>
  <c r="G79" i="2"/>
  <c r="G86" i="4" l="1"/>
  <c r="C79" i="2"/>
  <c r="D79" i="2" s="1"/>
  <c r="E79" i="2" s="1"/>
  <c r="F79" i="2" s="1"/>
  <c r="C86" i="4" l="1"/>
  <c r="D86" i="4"/>
  <c r="E86" i="4" s="1"/>
  <c r="F86" i="4" s="1"/>
  <c r="G80" i="2"/>
  <c r="G87" i="4" l="1"/>
  <c r="C80" i="2"/>
  <c r="D80" i="2"/>
  <c r="E80" i="2" s="1"/>
  <c r="F80" i="2" s="1"/>
  <c r="C87" i="4" l="1"/>
  <c r="D87" i="4" s="1"/>
  <c r="E87" i="4" s="1"/>
  <c r="F87" i="4" s="1"/>
  <c r="G81" i="2"/>
  <c r="G88" i="4" l="1"/>
  <c r="C81" i="2"/>
  <c r="D81" i="2" s="1"/>
  <c r="E81" i="2" s="1"/>
  <c r="F81" i="2" s="1"/>
  <c r="C88" i="4" l="1"/>
  <c r="D88" i="4"/>
  <c r="E88" i="4" s="1"/>
  <c r="F88" i="4" s="1"/>
  <c r="G89" i="4" s="1"/>
  <c r="G82" i="2"/>
  <c r="C89" i="4" l="1"/>
  <c r="D89" i="4"/>
  <c r="E89" i="4" s="1"/>
  <c r="F89" i="4" s="1"/>
  <c r="C82" i="2"/>
  <c r="D82" i="2" s="1"/>
  <c r="E82" i="2" s="1"/>
  <c r="F82" i="2" s="1"/>
  <c r="G90" i="4" l="1"/>
  <c r="G83" i="2"/>
  <c r="C90" i="4" l="1"/>
  <c r="D90" i="4" s="1"/>
  <c r="C83" i="2"/>
  <c r="D83" i="2"/>
  <c r="E83" i="2" s="1"/>
  <c r="F83" i="2" s="1"/>
  <c r="E90" i="4" l="1"/>
  <c r="F90" i="4" s="1"/>
  <c r="G91" i="4" s="1"/>
  <c r="G84" i="2"/>
  <c r="C91" i="4" l="1"/>
  <c r="C84" i="2"/>
  <c r="D84" i="2" s="1"/>
  <c r="E84" i="2" s="1"/>
  <c r="F84" i="2" s="1"/>
  <c r="D91" i="4" l="1"/>
  <c r="E91" i="4" s="1"/>
  <c r="F91" i="4" s="1"/>
  <c r="G85" i="2"/>
  <c r="G92" i="4" l="1"/>
  <c r="C85" i="2"/>
  <c r="D85" i="2" s="1"/>
  <c r="E85" i="2" s="1"/>
  <c r="F85" i="2" s="1"/>
  <c r="C92" i="4" l="1"/>
  <c r="D92" i="4" s="1"/>
  <c r="G86" i="2"/>
  <c r="E92" i="4" l="1"/>
  <c r="F92" i="4" s="1"/>
  <c r="C86" i="2"/>
  <c r="D86" i="2" s="1"/>
  <c r="E86" i="2" s="1"/>
  <c r="F86" i="2" s="1"/>
  <c r="G93" i="4" l="1"/>
  <c r="G87" i="2"/>
  <c r="C93" i="4" l="1"/>
  <c r="D93" i="4" s="1"/>
  <c r="E93" i="4" s="1"/>
  <c r="F93" i="4" s="1"/>
  <c r="C87" i="2"/>
  <c r="D87" i="2" s="1"/>
  <c r="E87" i="2" s="1"/>
  <c r="F87" i="2" s="1"/>
  <c r="G94" i="4" l="1"/>
  <c r="G88" i="2"/>
  <c r="C94" i="4" l="1"/>
  <c r="C88" i="2"/>
  <c r="D88" i="2" s="1"/>
  <c r="E88" i="2" s="1"/>
  <c r="F88" i="2" s="1"/>
  <c r="D94" i="4" l="1"/>
  <c r="E94" i="4" s="1"/>
  <c r="F94" i="4" s="1"/>
  <c r="G89" i="2"/>
  <c r="G95" i="4" l="1"/>
  <c r="C95" i="4" s="1"/>
  <c r="D95" i="4" s="1"/>
  <c r="E95" i="4" s="1"/>
  <c r="F95" i="4" s="1"/>
  <c r="G96" i="4" s="1"/>
  <c r="C89" i="2"/>
  <c r="D89" i="2" s="1"/>
  <c r="E89" i="2" s="1"/>
  <c r="F89" i="2" s="1"/>
  <c r="C96" i="4" l="1"/>
  <c r="D96" i="4" s="1"/>
  <c r="E96" i="4" s="1"/>
  <c r="F96" i="4" s="1"/>
  <c r="G90" i="2"/>
  <c r="G97" i="4" l="1"/>
  <c r="C97" i="4"/>
  <c r="D97" i="4" s="1"/>
  <c r="E97" i="4" s="1"/>
  <c r="F97" i="4" s="1"/>
  <c r="C90" i="2"/>
  <c r="D90" i="2" s="1"/>
  <c r="E90" i="2" s="1"/>
  <c r="F90" i="2" s="1"/>
  <c r="G98" i="4" l="1"/>
  <c r="G91" i="2"/>
  <c r="C98" i="4" l="1"/>
  <c r="D98" i="4"/>
  <c r="E98" i="4" s="1"/>
  <c r="F98" i="4" s="1"/>
  <c r="C91" i="2"/>
  <c r="D91" i="2" s="1"/>
  <c r="E91" i="2" s="1"/>
  <c r="F91" i="2" s="1"/>
  <c r="G99" i="4" l="1"/>
  <c r="G92" i="2"/>
  <c r="C99" i="4" l="1"/>
  <c r="D99" i="4" s="1"/>
  <c r="C92" i="2"/>
  <c r="D92" i="2" s="1"/>
  <c r="E92" i="2" s="1"/>
  <c r="F92" i="2" s="1"/>
  <c r="E99" i="4" l="1"/>
  <c r="F99" i="4" s="1"/>
  <c r="G93" i="2"/>
  <c r="G100" i="4" l="1"/>
  <c r="C93" i="2"/>
  <c r="D93" i="2" s="1"/>
  <c r="E93" i="2" s="1"/>
  <c r="F93" i="2" s="1"/>
  <c r="C100" i="4" l="1"/>
  <c r="D100" i="4"/>
  <c r="E100" i="4" s="1"/>
  <c r="F100" i="4" s="1"/>
  <c r="G94" i="2"/>
  <c r="G101" i="4" l="1"/>
  <c r="C94" i="2"/>
  <c r="D94" i="2" s="1"/>
  <c r="E94" i="2" s="1"/>
  <c r="F94" i="2" s="1"/>
  <c r="C101" i="4" l="1"/>
  <c r="D101" i="4" s="1"/>
  <c r="G95" i="2"/>
  <c r="E101" i="4" l="1"/>
  <c r="F101" i="4" s="1"/>
  <c r="C95" i="2"/>
  <c r="D95" i="2" s="1"/>
  <c r="E95" i="2" s="1"/>
  <c r="F95" i="2" s="1"/>
  <c r="G102" i="4" l="1"/>
  <c r="G96" i="2"/>
  <c r="C102" i="4" l="1"/>
  <c r="D102" i="4" s="1"/>
  <c r="C96" i="2"/>
  <c r="D96" i="2" s="1"/>
  <c r="E96" i="2" s="1"/>
  <c r="F96" i="2" s="1"/>
  <c r="E102" i="4" l="1"/>
  <c r="F102" i="4" s="1"/>
  <c r="G97" i="2"/>
  <c r="G103" i="4" l="1"/>
  <c r="C103" i="4" s="1"/>
  <c r="D103" i="4" s="1"/>
  <c r="E103" i="4" s="1"/>
  <c r="F103" i="4" s="1"/>
  <c r="C97" i="2"/>
  <c r="D97" i="2" s="1"/>
  <c r="E97" i="2" s="1"/>
  <c r="F97" i="2" s="1"/>
  <c r="G104" i="4" l="1"/>
  <c r="G98" i="2"/>
  <c r="C104" i="4" l="1"/>
  <c r="D104" i="4" s="1"/>
  <c r="E104" i="4" s="1"/>
  <c r="F104" i="4" s="1"/>
  <c r="C98" i="2"/>
  <c r="D98" i="2" s="1"/>
  <c r="E98" i="2" s="1"/>
  <c r="F98" i="2" s="1"/>
  <c r="G105" i="4" l="1"/>
  <c r="G99" i="2"/>
  <c r="C105" i="4" l="1"/>
  <c r="D105" i="4" s="1"/>
  <c r="E105" i="4" s="1"/>
  <c r="F105" i="4" s="1"/>
  <c r="C99" i="2"/>
  <c r="D99" i="2" s="1"/>
  <c r="E99" i="2" s="1"/>
  <c r="F99" i="2" s="1"/>
  <c r="G106" i="4" l="1"/>
  <c r="G100" i="2"/>
  <c r="C106" i="4" l="1"/>
  <c r="D106" i="4"/>
  <c r="E106" i="4" s="1"/>
  <c r="F106" i="4" s="1"/>
  <c r="C100" i="2"/>
  <c r="D100" i="2" s="1"/>
  <c r="E100" i="2" s="1"/>
  <c r="F100" i="2" s="1"/>
  <c r="G107" i="4" l="1"/>
  <c r="G101" i="2"/>
  <c r="C107" i="4" l="1"/>
  <c r="D107" i="4" s="1"/>
  <c r="C101" i="2"/>
  <c r="D101" i="2" s="1"/>
  <c r="E101" i="2" s="1"/>
  <c r="F101" i="2" s="1"/>
  <c r="E107" i="4" l="1"/>
  <c r="F107" i="4" s="1"/>
  <c r="G102" i="2"/>
  <c r="G108" i="4" l="1"/>
  <c r="C102" i="2"/>
  <c r="D102" i="2" s="1"/>
  <c r="E102" i="2" s="1"/>
  <c r="F102" i="2" s="1"/>
  <c r="C108" i="4" l="1"/>
  <c r="D108" i="4" s="1"/>
  <c r="E108" i="4" s="1"/>
  <c r="G103" i="2"/>
  <c r="F108" i="4" l="1"/>
  <c r="G109" i="4" s="1"/>
  <c r="C103" i="2"/>
  <c r="D103" i="2" s="1"/>
  <c r="E103" i="2" s="1"/>
  <c r="F103" i="2" s="1"/>
  <c r="C109" i="4" l="1"/>
  <c r="D109" i="4" s="1"/>
  <c r="E109" i="4" s="1"/>
  <c r="F109" i="4" s="1"/>
  <c r="G104" i="2"/>
  <c r="G110" i="4" l="1"/>
  <c r="C104" i="2"/>
  <c r="D104" i="2" s="1"/>
  <c r="E104" i="2" s="1"/>
  <c r="F104" i="2" s="1"/>
  <c r="C110" i="4" l="1"/>
  <c r="D110" i="4" s="1"/>
  <c r="E110" i="4" s="1"/>
  <c r="F110" i="4" s="1"/>
  <c r="G111" i="4" s="1"/>
  <c r="G105" i="2"/>
  <c r="C111" i="4" l="1"/>
  <c r="D111" i="4" s="1"/>
  <c r="E111" i="4" s="1"/>
  <c r="F111" i="4" s="1"/>
  <c r="C105" i="2"/>
  <c r="D105" i="2" s="1"/>
  <c r="E105" i="2" s="1"/>
  <c r="F105" i="2" s="1"/>
  <c r="G112" i="4" l="1"/>
  <c r="G106" i="2"/>
  <c r="C112" i="4" l="1"/>
  <c r="D112" i="4" s="1"/>
  <c r="E112" i="4" s="1"/>
  <c r="F112" i="4" s="1"/>
  <c r="G113" i="4" s="1"/>
  <c r="C106" i="2"/>
  <c r="D106" i="2" s="1"/>
  <c r="E106" i="2" s="1"/>
  <c r="F106" i="2" s="1"/>
  <c r="C113" i="4" l="1"/>
  <c r="D113" i="4"/>
  <c r="E113" i="4" s="1"/>
  <c r="F113" i="4" s="1"/>
  <c r="G114" i="4" s="1"/>
  <c r="G107" i="2"/>
  <c r="C114" i="4" l="1"/>
  <c r="D114" i="4" s="1"/>
  <c r="C107" i="2"/>
  <c r="D107" i="2" s="1"/>
  <c r="E107" i="2" s="1"/>
  <c r="F107" i="2" s="1"/>
  <c r="E114" i="4" l="1"/>
  <c r="F114" i="4" s="1"/>
  <c r="G108" i="2"/>
  <c r="G115" i="4" l="1"/>
  <c r="C108" i="2"/>
  <c r="D108" i="2" s="1"/>
  <c r="E108" i="2" s="1"/>
  <c r="F108" i="2" s="1"/>
  <c r="C115" i="4" l="1"/>
  <c r="D115" i="4" s="1"/>
  <c r="E115" i="4" s="1"/>
  <c r="F115" i="4" s="1"/>
  <c r="G109" i="2"/>
  <c r="G116" i="4" l="1"/>
  <c r="C109" i="2"/>
  <c r="D109" i="2"/>
  <c r="E109" i="2" s="1"/>
  <c r="F109" i="2" s="1"/>
  <c r="C116" i="4" l="1"/>
  <c r="D116" i="4" s="1"/>
  <c r="G110" i="2"/>
  <c r="E116" i="4" l="1"/>
  <c r="F116" i="4" s="1"/>
  <c r="C110" i="2"/>
  <c r="D110" i="2" s="1"/>
  <c r="E110" i="2" s="1"/>
  <c r="F110" i="2" s="1"/>
  <c r="G117" i="4" l="1"/>
  <c r="C117" i="4" s="1"/>
  <c r="G111" i="2"/>
  <c r="D117" i="4" l="1"/>
  <c r="E117" i="4" s="1"/>
  <c r="F117" i="4" s="1"/>
  <c r="C111" i="2"/>
  <c r="D111" i="2" s="1"/>
  <c r="E111" i="2" s="1"/>
  <c r="F111" i="2" s="1"/>
  <c r="G118" i="4" l="1"/>
  <c r="C118" i="4" s="1"/>
  <c r="G112" i="2"/>
  <c r="D118" i="4" l="1"/>
  <c r="E118" i="4" s="1"/>
  <c r="F118" i="4" s="1"/>
  <c r="C112" i="2"/>
  <c r="D112" i="2"/>
  <c r="E112" i="2" s="1"/>
  <c r="F112" i="2" s="1"/>
  <c r="G119" i="4" l="1"/>
  <c r="C119" i="4" s="1"/>
  <c r="G113" i="2"/>
  <c r="D119" i="4" l="1"/>
  <c r="E119" i="4" s="1"/>
  <c r="F119" i="4" s="1"/>
  <c r="C113" i="2"/>
  <c r="D113" i="2" s="1"/>
  <c r="E113" i="2" s="1"/>
  <c r="F113" i="2" s="1"/>
  <c r="G120" i="4" l="1"/>
  <c r="C120" i="4" s="1"/>
  <c r="G114" i="2"/>
  <c r="D120" i="4" l="1"/>
  <c r="E120" i="4"/>
  <c r="F120" i="4" s="1"/>
  <c r="G121" i="4" s="1"/>
  <c r="C114" i="2"/>
  <c r="D114" i="2" s="1"/>
  <c r="E114" i="2" s="1"/>
  <c r="F114" i="2" s="1"/>
  <c r="C121" i="4" l="1"/>
  <c r="D121" i="4"/>
  <c r="G115" i="2"/>
  <c r="E121" i="4" l="1"/>
  <c r="F121" i="4" s="1"/>
  <c r="C115" i="2"/>
  <c r="D115" i="2" s="1"/>
  <c r="E115" i="2" s="1"/>
  <c r="F115" i="2" s="1"/>
  <c r="G122" i="4" l="1"/>
  <c r="G116" i="2"/>
  <c r="C122" i="4" l="1"/>
  <c r="D122" i="4" s="1"/>
  <c r="E122" i="4" s="1"/>
  <c r="F122" i="4" s="1"/>
  <c r="C116" i="2"/>
  <c r="D116" i="2" s="1"/>
  <c r="E116" i="2" s="1"/>
  <c r="F116" i="2" s="1"/>
  <c r="G123" i="4" l="1"/>
  <c r="G117" i="2"/>
  <c r="C123" i="4" l="1"/>
  <c r="D123" i="4" s="1"/>
  <c r="E123" i="4" s="1"/>
  <c r="F123" i="4" s="1"/>
  <c r="C117" i="2"/>
  <c r="D117" i="2" s="1"/>
  <c r="E117" i="2" s="1"/>
  <c r="F117" i="2" s="1"/>
  <c r="G124" i="4" l="1"/>
  <c r="G118" i="2"/>
  <c r="C124" i="4" l="1"/>
  <c r="D124" i="4" s="1"/>
  <c r="E124" i="4" s="1"/>
  <c r="F124" i="4" s="1"/>
  <c r="C118" i="2"/>
  <c r="D118" i="2" s="1"/>
  <c r="E118" i="2" s="1"/>
  <c r="F118" i="2" s="1"/>
  <c r="G125" i="4" l="1"/>
  <c r="G119" i="2"/>
  <c r="C125" i="4" l="1"/>
  <c r="D125" i="4" s="1"/>
  <c r="E125" i="4" s="1"/>
  <c r="F125" i="4" s="1"/>
  <c r="C119" i="2"/>
  <c r="D119" i="2" s="1"/>
  <c r="E119" i="2" s="1"/>
  <c r="F119" i="2" s="1"/>
  <c r="G126" i="4" l="1"/>
  <c r="G120" i="2"/>
  <c r="C126" i="4" l="1"/>
  <c r="D126" i="4" s="1"/>
  <c r="E126" i="4" s="1"/>
  <c r="F126" i="4" s="1"/>
  <c r="G127" i="4" s="1"/>
  <c r="C120" i="2"/>
  <c r="D120" i="2" s="1"/>
  <c r="E120" i="2" s="1"/>
  <c r="F120" i="2" s="1"/>
  <c r="C127" i="4" l="1"/>
  <c r="D127" i="4" s="1"/>
  <c r="E127" i="4" s="1"/>
  <c r="F127" i="4" s="1"/>
  <c r="G121" i="2"/>
  <c r="G128" i="4" l="1"/>
  <c r="C121" i="2"/>
  <c r="D121" i="2" s="1"/>
  <c r="E121" i="2" s="1"/>
  <c r="F121" i="2" s="1"/>
  <c r="C128" i="4" l="1"/>
  <c r="D128" i="4" s="1"/>
  <c r="G122" i="2"/>
  <c r="E128" i="4" l="1"/>
  <c r="F128" i="4" s="1"/>
  <c r="G129" i="4" s="1"/>
  <c r="C122" i="2"/>
  <c r="D122" i="2" s="1"/>
  <c r="E122" i="2" s="1"/>
  <c r="F122" i="2" s="1"/>
  <c r="C129" i="4" l="1"/>
  <c r="D129" i="4" s="1"/>
  <c r="E129" i="4" s="1"/>
  <c r="G123" i="2"/>
  <c r="F129" i="4" l="1"/>
  <c r="G130" i="4" s="1"/>
  <c r="C123" i="2"/>
  <c r="D123" i="2" s="1"/>
  <c r="E123" i="2" s="1"/>
  <c r="F123" i="2" s="1"/>
  <c r="C130" i="4" l="1"/>
  <c r="D130" i="4"/>
  <c r="E130" i="4" s="1"/>
  <c r="G124" i="2"/>
  <c r="F130" i="4" l="1"/>
  <c r="G131" i="4" s="1"/>
  <c r="C124" i="2"/>
  <c r="D124" i="2" s="1"/>
  <c r="E124" i="2" s="1"/>
  <c r="F124" i="2" s="1"/>
  <c r="C131" i="4" l="1"/>
  <c r="D131" i="4" s="1"/>
  <c r="G125" i="2"/>
  <c r="E131" i="4" l="1"/>
  <c r="F131" i="4" s="1"/>
  <c r="C125" i="2"/>
  <c r="D125" i="2" s="1"/>
  <c r="E125" i="2" s="1"/>
  <c r="F125" i="2" s="1"/>
  <c r="G132" i="4" l="1"/>
  <c r="C132" i="4" s="1"/>
  <c r="G126" i="2"/>
  <c r="D132" i="4" l="1"/>
  <c r="E132" i="4" s="1"/>
  <c r="F132" i="4" s="1"/>
  <c r="C126" i="2"/>
  <c r="D126" i="2" s="1"/>
  <c r="E126" i="2" s="1"/>
  <c r="F126" i="2" s="1"/>
  <c r="G133" i="4" l="1"/>
  <c r="C133" i="4" s="1"/>
  <c r="D133" i="4" s="1"/>
  <c r="E133" i="4" s="1"/>
  <c r="F133" i="4" s="1"/>
  <c r="G127" i="2"/>
  <c r="G134" i="4" l="1"/>
  <c r="C127" i="2"/>
  <c r="D127" i="2" s="1"/>
  <c r="E127" i="2" s="1"/>
  <c r="F127" i="2" s="1"/>
  <c r="C134" i="4" l="1"/>
  <c r="D134" i="4" s="1"/>
  <c r="E134" i="4" s="1"/>
  <c r="F134" i="4" s="1"/>
  <c r="G135" i="4" s="1"/>
  <c r="G128" i="2"/>
  <c r="C135" i="4" l="1"/>
  <c r="D135" i="4" s="1"/>
  <c r="E135" i="4" s="1"/>
  <c r="F135" i="4" s="1"/>
  <c r="C128" i="2"/>
  <c r="D128" i="2" s="1"/>
  <c r="E128" i="2" s="1"/>
  <c r="F128" i="2" s="1"/>
  <c r="G136" i="4" l="1"/>
  <c r="G129" i="2"/>
  <c r="C136" i="4" l="1"/>
  <c r="D136" i="4" s="1"/>
  <c r="E136" i="4" s="1"/>
  <c r="F136" i="4" s="1"/>
  <c r="C129" i="2"/>
  <c r="D129" i="2" s="1"/>
  <c r="G137" i="4" l="1"/>
  <c r="E129" i="2"/>
  <c r="F129" i="2" s="1"/>
  <c r="C137" i="4" l="1"/>
  <c r="D137" i="4" s="1"/>
  <c r="E137" i="4" s="1"/>
  <c r="F137" i="4" s="1"/>
  <c r="G130" i="2"/>
  <c r="G138" i="4" l="1"/>
  <c r="C138" i="4" s="1"/>
  <c r="D138" i="4" s="1"/>
  <c r="E138" i="4" s="1"/>
  <c r="F138" i="4" s="1"/>
  <c r="G139" i="4" s="1"/>
  <c r="C130" i="2"/>
  <c r="D130" i="2" s="1"/>
  <c r="E130" i="2" s="1"/>
  <c r="F130" i="2" s="1"/>
  <c r="C139" i="4" l="1"/>
  <c r="D139" i="4"/>
  <c r="E139" i="4" s="1"/>
  <c r="F139" i="4" s="1"/>
  <c r="G131" i="2"/>
  <c r="G140" i="4" l="1"/>
  <c r="C131" i="2"/>
  <c r="D131" i="2" s="1"/>
  <c r="E131" i="2" s="1"/>
  <c r="F131" i="2" s="1"/>
  <c r="C140" i="4" l="1"/>
  <c r="D140" i="4"/>
  <c r="E140" i="4" s="1"/>
  <c r="F140" i="4" s="1"/>
  <c r="G132" i="2"/>
  <c r="G141" i="4" l="1"/>
  <c r="C132" i="2"/>
  <c r="D132" i="2" s="1"/>
  <c r="E132" i="2" s="1"/>
  <c r="F132" i="2" s="1"/>
  <c r="C141" i="4" l="1"/>
  <c r="D141" i="4" s="1"/>
  <c r="G133" i="2"/>
  <c r="E141" i="4" l="1"/>
  <c r="F141" i="4" s="1"/>
  <c r="G142" i="4" s="1"/>
  <c r="C133" i="2"/>
  <c r="D133" i="2" s="1"/>
  <c r="E133" i="2" s="1"/>
  <c r="F133" i="2" s="1"/>
  <c r="C142" i="4" l="1"/>
  <c r="D142" i="4" s="1"/>
  <c r="E142" i="4" s="1"/>
  <c r="F142" i="4" s="1"/>
  <c r="G143" i="4" s="1"/>
  <c r="G134" i="2"/>
  <c r="C143" i="4" l="1"/>
  <c r="D143" i="4" s="1"/>
  <c r="E143" i="4" s="1"/>
  <c r="F143" i="4" s="1"/>
  <c r="G144" i="4" s="1"/>
  <c r="C134" i="2"/>
  <c r="D134" i="2" s="1"/>
  <c r="C144" i="4" l="1"/>
  <c r="D144" i="4"/>
  <c r="E144" i="4" s="1"/>
  <c r="F144" i="4" s="1"/>
  <c r="E134" i="2"/>
  <c r="F134" i="2" s="1"/>
  <c r="G135" i="2" s="1"/>
  <c r="G145" i="4" l="1"/>
  <c r="C135" i="2"/>
  <c r="D135" i="2" s="1"/>
  <c r="E135" i="2" s="1"/>
  <c r="F135" i="2" s="1"/>
  <c r="C145" i="4" l="1"/>
  <c r="D145" i="4" s="1"/>
  <c r="E145" i="4" s="1"/>
  <c r="F145" i="4" s="1"/>
  <c r="G136" i="2"/>
  <c r="G146" i="4" l="1"/>
  <c r="C136" i="2"/>
  <c r="D136" i="2" s="1"/>
  <c r="C146" i="4" l="1"/>
  <c r="D146" i="4" s="1"/>
  <c r="E146" i="4" s="1"/>
  <c r="F146" i="4" s="1"/>
  <c r="E136" i="2"/>
  <c r="F136" i="2" s="1"/>
  <c r="G147" i="4" l="1"/>
  <c r="G137" i="2"/>
  <c r="C147" i="4" l="1"/>
  <c r="D147" i="4" s="1"/>
  <c r="E147" i="4" s="1"/>
  <c r="F147" i="4" s="1"/>
  <c r="G148" i="4" s="1"/>
  <c r="C137" i="2"/>
  <c r="C148" i="4" l="1"/>
  <c r="D148" i="4" s="1"/>
  <c r="D137" i="2"/>
  <c r="E137" i="2" s="1"/>
  <c r="F137" i="2" s="1"/>
  <c r="E148" i="4" l="1"/>
  <c r="F148" i="4" s="1"/>
  <c r="G138" i="2"/>
  <c r="G149" i="4" l="1"/>
  <c r="C138" i="2"/>
  <c r="D138" i="2"/>
  <c r="E138" i="2" s="1"/>
  <c r="F138" i="2" s="1"/>
  <c r="C149" i="4" l="1"/>
  <c r="D149" i="4" s="1"/>
  <c r="E149" i="4" s="1"/>
  <c r="F149" i="4" s="1"/>
  <c r="G139" i="2"/>
  <c r="G150" i="4" l="1"/>
  <c r="C139" i="2"/>
  <c r="D139" i="2"/>
  <c r="E139" i="2" s="1"/>
  <c r="F139" i="2" s="1"/>
  <c r="C150" i="4" l="1"/>
  <c r="D150" i="4" s="1"/>
  <c r="E150" i="4" s="1"/>
  <c r="F150" i="4" s="1"/>
  <c r="G140" i="2"/>
  <c r="G151" i="4" l="1"/>
  <c r="C140" i="2"/>
  <c r="D140" i="2" s="1"/>
  <c r="C151" i="4" l="1"/>
  <c r="D151" i="4" s="1"/>
  <c r="E151" i="4" s="1"/>
  <c r="F151" i="4" s="1"/>
  <c r="G152" i="4" s="1"/>
  <c r="E140" i="2"/>
  <c r="F140" i="2" s="1"/>
  <c r="G141" i="2" s="1"/>
  <c r="C152" i="4" l="1"/>
  <c r="D152" i="4" s="1"/>
  <c r="C141" i="2"/>
  <c r="D141" i="2" s="1"/>
  <c r="E152" i="4" l="1"/>
  <c r="F152" i="4" s="1"/>
  <c r="E141" i="2"/>
  <c r="F141" i="2" s="1"/>
  <c r="G153" i="4" l="1"/>
  <c r="G142" i="2"/>
  <c r="C153" i="4" l="1"/>
  <c r="D153" i="4" s="1"/>
  <c r="C142" i="2"/>
  <c r="E153" i="4" l="1"/>
  <c r="F153" i="4" s="1"/>
  <c r="D142" i="2"/>
  <c r="E142" i="2" s="1"/>
  <c r="F142" i="2" s="1"/>
  <c r="G154" i="4" l="1"/>
  <c r="C154" i="4"/>
  <c r="D154" i="4" s="1"/>
  <c r="E154" i="4" s="1"/>
  <c r="F154" i="4" s="1"/>
  <c r="G143" i="2"/>
  <c r="G155" i="4" l="1"/>
  <c r="C143" i="2"/>
  <c r="C155" i="4" l="1"/>
  <c r="D155" i="4" s="1"/>
  <c r="E155" i="4" s="1"/>
  <c r="F155" i="4" s="1"/>
  <c r="D143" i="2"/>
  <c r="E143" i="2" s="1"/>
  <c r="F143" i="2" s="1"/>
  <c r="G156" i="4" l="1"/>
  <c r="G144" i="2"/>
  <c r="C156" i="4" l="1"/>
  <c r="D156" i="4"/>
  <c r="E156" i="4" s="1"/>
  <c r="F156" i="4" s="1"/>
  <c r="C144" i="2"/>
  <c r="D144" i="2"/>
  <c r="E144" i="2" s="1"/>
  <c r="F144" i="2" s="1"/>
  <c r="G157" i="4" l="1"/>
  <c r="G145" i="2"/>
  <c r="C157" i="4" l="1"/>
  <c r="C145" i="2"/>
  <c r="D145" i="2" s="1"/>
  <c r="D157" i="4" l="1"/>
  <c r="E157" i="4" s="1"/>
  <c r="F157" i="4" s="1"/>
  <c r="E145" i="2"/>
  <c r="F145" i="2" s="1"/>
  <c r="G146" i="2" s="1"/>
  <c r="G158" i="4" l="1"/>
  <c r="C146" i="2"/>
  <c r="D146" i="2" s="1"/>
  <c r="E146" i="2" s="1"/>
  <c r="F146" i="2" s="1"/>
  <c r="C158" i="4" l="1"/>
  <c r="D158" i="4"/>
  <c r="E158" i="4" s="1"/>
  <c r="F158" i="4" s="1"/>
  <c r="G147" i="2"/>
  <c r="G159" i="4" l="1"/>
  <c r="C147" i="2"/>
  <c r="D147" i="2" s="1"/>
  <c r="E147" i="2" s="1"/>
  <c r="F147" i="2" s="1"/>
  <c r="C159" i="4" l="1"/>
  <c r="D159" i="4" s="1"/>
  <c r="E159" i="4" s="1"/>
  <c r="F159" i="4" s="1"/>
  <c r="G160" i="4" s="1"/>
  <c r="G148" i="2"/>
  <c r="C160" i="4" l="1"/>
  <c r="D160" i="4" s="1"/>
  <c r="E160" i="4" s="1"/>
  <c r="F160" i="4" s="1"/>
  <c r="C148" i="2"/>
  <c r="D148" i="2"/>
  <c r="E148" i="2" s="1"/>
  <c r="F148" i="2" s="1"/>
  <c r="G161" i="4" l="1"/>
  <c r="G149" i="2"/>
  <c r="C161" i="4" l="1"/>
  <c r="D161" i="4" s="1"/>
  <c r="E161" i="4" s="1"/>
  <c r="F161" i="4" s="1"/>
  <c r="C149" i="2"/>
  <c r="D149" i="2" s="1"/>
  <c r="G162" i="4" l="1"/>
  <c r="E149" i="2"/>
  <c r="F149" i="2" s="1"/>
  <c r="G150" i="2" s="1"/>
  <c r="C162" i="4" l="1"/>
  <c r="D162" i="4"/>
  <c r="E162" i="4" s="1"/>
  <c r="F162" i="4" s="1"/>
  <c r="C150" i="2"/>
  <c r="D150" i="2" s="1"/>
  <c r="G163" i="4" l="1"/>
  <c r="E150" i="2"/>
  <c r="F150" i="2" s="1"/>
  <c r="C163" i="4" l="1"/>
  <c r="D163" i="4" s="1"/>
  <c r="E163" i="4" s="1"/>
  <c r="F163" i="4" s="1"/>
  <c r="G164" i="4" s="1"/>
  <c r="G151" i="2"/>
  <c r="C164" i="4" l="1"/>
  <c r="D164" i="4"/>
  <c r="E164" i="4"/>
  <c r="F164" i="4" s="1"/>
  <c r="C151" i="2"/>
  <c r="G165" i="4" l="1"/>
  <c r="D151" i="2"/>
  <c r="E151" i="2" s="1"/>
  <c r="F151" i="2" s="1"/>
  <c r="C165" i="4" l="1"/>
  <c r="D165" i="4" s="1"/>
  <c r="E165" i="4" s="1"/>
  <c r="F165" i="4" s="1"/>
  <c r="G152" i="2"/>
  <c r="G166" i="4" l="1"/>
  <c r="C152" i="2"/>
  <c r="D152" i="2" s="1"/>
  <c r="C166" i="4" l="1"/>
  <c r="D166" i="4" s="1"/>
  <c r="E166" i="4" s="1"/>
  <c r="F166" i="4" s="1"/>
  <c r="E152" i="2"/>
  <c r="F152" i="2" s="1"/>
  <c r="G167" i="4" l="1"/>
  <c r="G153" i="2"/>
  <c r="C167" i="4" l="1"/>
  <c r="D167" i="4" s="1"/>
  <c r="E167" i="4" s="1"/>
  <c r="F167" i="4" s="1"/>
  <c r="G168" i="4" s="1"/>
  <c r="C153" i="2"/>
  <c r="D153" i="2" s="1"/>
  <c r="C168" i="4" l="1"/>
  <c r="D168" i="4"/>
  <c r="E168" i="4" s="1"/>
  <c r="E153" i="2"/>
  <c r="F153" i="2" s="1"/>
  <c r="G154" i="2" s="1"/>
  <c r="F168" i="4" l="1"/>
  <c r="G169" i="4" s="1"/>
  <c r="C154" i="2"/>
  <c r="D154" i="2" s="1"/>
  <c r="E154" i="2" s="1"/>
  <c r="F154" i="2" s="1"/>
  <c r="C169" i="4" l="1"/>
  <c r="D169" i="4"/>
  <c r="E169" i="4" s="1"/>
  <c r="G155" i="2"/>
  <c r="F169" i="4" l="1"/>
  <c r="G170" i="4"/>
  <c r="C155" i="2"/>
  <c r="D155" i="2" s="1"/>
  <c r="C170" i="4" l="1"/>
  <c r="D170" i="4"/>
  <c r="E170" i="4" s="1"/>
  <c r="F170" i="4" s="1"/>
  <c r="E155" i="2"/>
  <c r="F155" i="2" s="1"/>
  <c r="G156" i="2" s="1"/>
  <c r="G171" i="4" l="1"/>
  <c r="C156" i="2"/>
  <c r="D156" i="2" s="1"/>
  <c r="C171" i="4" l="1"/>
  <c r="D171" i="4" s="1"/>
  <c r="E171" i="4" s="1"/>
  <c r="F171" i="4" s="1"/>
  <c r="E156" i="2"/>
  <c r="F156" i="2" s="1"/>
  <c r="G172" i="4" l="1"/>
  <c r="G157" i="2"/>
  <c r="C172" i="4" l="1"/>
  <c r="D172" i="4"/>
  <c r="E172" i="4" s="1"/>
  <c r="C157" i="2"/>
  <c r="D157" i="2" s="1"/>
  <c r="E157" i="2" s="1"/>
  <c r="F157" i="2" s="1"/>
  <c r="F172" i="4" l="1"/>
  <c r="G173" i="4"/>
  <c r="G158" i="2"/>
  <c r="C173" i="4" l="1"/>
  <c r="D173" i="4" s="1"/>
  <c r="E173" i="4" s="1"/>
  <c r="F173" i="4" s="1"/>
  <c r="C158" i="2"/>
  <c r="D158" i="2" s="1"/>
  <c r="G174" i="4" l="1"/>
  <c r="E158" i="2"/>
  <c r="F158" i="2" s="1"/>
  <c r="G159" i="2" s="1"/>
  <c r="C174" i="4" l="1"/>
  <c r="D174" i="4" s="1"/>
  <c r="E174" i="4" s="1"/>
  <c r="F174" i="4" s="1"/>
  <c r="G175" i="4" s="1"/>
  <c r="C159" i="2"/>
  <c r="D159" i="2" s="1"/>
  <c r="E159" i="2" s="1"/>
  <c r="F159" i="2" s="1"/>
  <c r="C175" i="4" l="1"/>
  <c r="D175" i="4"/>
  <c r="E175" i="4" s="1"/>
  <c r="F175" i="4" s="1"/>
  <c r="G176" i="4" s="1"/>
  <c r="G160" i="2"/>
  <c r="C176" i="4" l="1"/>
  <c r="D176" i="4" s="1"/>
  <c r="E176" i="4" s="1"/>
  <c r="F176" i="4" s="1"/>
  <c r="C160" i="2"/>
  <c r="D160" i="2" s="1"/>
  <c r="E160" i="2" s="1"/>
  <c r="F160" i="2" s="1"/>
  <c r="G177" i="4" l="1"/>
  <c r="G161" i="2"/>
  <c r="C177" i="4" l="1"/>
  <c r="D177" i="4"/>
  <c r="C161" i="2"/>
  <c r="D161" i="2" s="1"/>
  <c r="E177" i="4" l="1"/>
  <c r="F177" i="4" s="1"/>
  <c r="G178" i="4" s="1"/>
  <c r="E161" i="2"/>
  <c r="F161" i="2" s="1"/>
  <c r="C178" i="4" l="1"/>
  <c r="D178" i="4" s="1"/>
  <c r="G162" i="2"/>
  <c r="E178" i="4" l="1"/>
  <c r="F178" i="4" s="1"/>
  <c r="C162" i="2"/>
  <c r="D162" i="2" s="1"/>
  <c r="G179" i="4" l="1"/>
  <c r="E162" i="2"/>
  <c r="F162" i="2" s="1"/>
  <c r="C179" i="4" l="1"/>
  <c r="D179" i="4" s="1"/>
  <c r="E179" i="4" s="1"/>
  <c r="F179" i="4" s="1"/>
  <c r="G163" i="2"/>
  <c r="G180" i="4" l="1"/>
  <c r="C163" i="2"/>
  <c r="D163" i="2" s="1"/>
  <c r="E163" i="2" s="1"/>
  <c r="F163" i="2" s="1"/>
  <c r="C180" i="4" l="1"/>
  <c r="D180" i="4"/>
  <c r="E180" i="4" s="1"/>
  <c r="F180" i="4" s="1"/>
  <c r="G164" i="2"/>
  <c r="G181" i="4" l="1"/>
  <c r="C164" i="2"/>
  <c r="D164" i="2" s="1"/>
  <c r="C181" i="4" l="1"/>
  <c r="D181" i="4" s="1"/>
  <c r="E181" i="4" s="1"/>
  <c r="F181" i="4" s="1"/>
  <c r="E164" i="2"/>
  <c r="F164" i="2" s="1"/>
  <c r="G182" i="4" l="1"/>
  <c r="G165" i="2"/>
  <c r="C182" i="4" l="1"/>
  <c r="D182" i="4"/>
  <c r="E182" i="4" s="1"/>
  <c r="F182" i="4" s="1"/>
  <c r="C165" i="2"/>
  <c r="D165" i="2" s="1"/>
  <c r="G183" i="4" l="1"/>
  <c r="E165" i="2"/>
  <c r="F165" i="2" s="1"/>
  <c r="G166" i="2" s="1"/>
  <c r="C183" i="4" l="1"/>
  <c r="D183" i="4" s="1"/>
  <c r="C166" i="2"/>
  <c r="D166" i="2"/>
  <c r="E166" i="2" s="1"/>
  <c r="F166" i="2" s="1"/>
  <c r="E183" i="4" l="1"/>
  <c r="F183" i="4" s="1"/>
  <c r="G167" i="2"/>
  <c r="G184" i="4" l="1"/>
  <c r="C167" i="2"/>
  <c r="D167" i="2" s="1"/>
  <c r="E167" i="2" s="1"/>
  <c r="F167" i="2" s="1"/>
  <c r="C184" i="4" l="1"/>
  <c r="D184" i="4" s="1"/>
  <c r="G168" i="2"/>
  <c r="E184" i="4" l="1"/>
  <c r="F184" i="4" s="1"/>
  <c r="G185" i="4" s="1"/>
  <c r="C168" i="2"/>
  <c r="D168" i="2" s="1"/>
  <c r="C185" i="4" l="1"/>
  <c r="D185" i="4" s="1"/>
  <c r="E185" i="4" s="1"/>
  <c r="E168" i="2"/>
  <c r="F168" i="2" s="1"/>
  <c r="F185" i="4" l="1"/>
  <c r="G186" i="4"/>
  <c r="G169" i="2"/>
  <c r="C186" i="4" l="1"/>
  <c r="D186" i="4" s="1"/>
  <c r="E186" i="4" s="1"/>
  <c r="F186" i="4" s="1"/>
  <c r="C169" i="2"/>
  <c r="D169" i="2" s="1"/>
  <c r="G187" i="4" l="1"/>
  <c r="E169" i="2"/>
  <c r="F169" i="2" s="1"/>
  <c r="C187" i="4" l="1"/>
  <c r="D187" i="4"/>
  <c r="E187" i="4"/>
  <c r="F187" i="4" s="1"/>
  <c r="G170" i="2"/>
  <c r="G188" i="4" l="1"/>
  <c r="C170" i="2"/>
  <c r="D170" i="2" s="1"/>
  <c r="C188" i="4" l="1"/>
  <c r="D188" i="4" s="1"/>
  <c r="E188" i="4" s="1"/>
  <c r="F188" i="4" s="1"/>
  <c r="E170" i="2"/>
  <c r="F170" i="2" s="1"/>
  <c r="G189" i="4" l="1"/>
  <c r="G171" i="2"/>
  <c r="C189" i="4" l="1"/>
  <c r="D189" i="4" s="1"/>
  <c r="E189" i="4" s="1"/>
  <c r="F189" i="4" s="1"/>
  <c r="C171" i="2"/>
  <c r="D171" i="2" s="1"/>
  <c r="G190" i="4" l="1"/>
  <c r="E171" i="2"/>
  <c r="F171" i="2" s="1"/>
  <c r="C190" i="4" l="1"/>
  <c r="D190" i="4"/>
  <c r="E190" i="4"/>
  <c r="F190" i="4" s="1"/>
  <c r="G172" i="2"/>
  <c r="G191" i="4" l="1"/>
  <c r="C172" i="2"/>
  <c r="D172" i="2"/>
  <c r="E172" i="2" s="1"/>
  <c r="C191" i="4" l="1"/>
  <c r="D191" i="4"/>
  <c r="E191" i="4"/>
  <c r="F191" i="4" s="1"/>
  <c r="F172" i="2"/>
  <c r="G173" i="2"/>
  <c r="G192" i="4" l="1"/>
  <c r="C173" i="2"/>
  <c r="D173" i="2" s="1"/>
  <c r="E173" i="2" s="1"/>
  <c r="F173" i="2" s="1"/>
  <c r="C192" i="4" l="1"/>
  <c r="D192" i="4" s="1"/>
  <c r="E192" i="4" s="1"/>
  <c r="F192" i="4" s="1"/>
  <c r="G174" i="2"/>
  <c r="G193" i="4" l="1"/>
  <c r="C174" i="2"/>
  <c r="D174" i="2" s="1"/>
  <c r="E174" i="2" s="1"/>
  <c r="F174" i="2" s="1"/>
  <c r="C193" i="4" l="1"/>
  <c r="D193" i="4" s="1"/>
  <c r="E193" i="4" s="1"/>
  <c r="F193" i="4" s="1"/>
  <c r="G175" i="2"/>
  <c r="G194" i="4" l="1"/>
  <c r="C175" i="2"/>
  <c r="D175" i="2" s="1"/>
  <c r="E175" i="2" s="1"/>
  <c r="F175" i="2" s="1"/>
  <c r="C194" i="4" l="1"/>
  <c r="D194" i="4"/>
  <c r="E194" i="4" s="1"/>
  <c r="F194" i="4" s="1"/>
  <c r="G176" i="2"/>
  <c r="G195" i="4" l="1"/>
  <c r="C176" i="2"/>
  <c r="D176" i="2" s="1"/>
  <c r="E176" i="2" s="1"/>
  <c r="F176" i="2" s="1"/>
  <c r="C195" i="4" l="1"/>
  <c r="D195" i="4" s="1"/>
  <c r="E195" i="4" s="1"/>
  <c r="F195" i="4" s="1"/>
  <c r="G177" i="2"/>
  <c r="G196" i="4" l="1"/>
  <c r="C177" i="2"/>
  <c r="D177" i="2" s="1"/>
  <c r="E177" i="2" s="1"/>
  <c r="F177" i="2" s="1"/>
  <c r="C196" i="4" l="1"/>
  <c r="D196" i="4" s="1"/>
  <c r="E196" i="4" s="1"/>
  <c r="F196" i="4" s="1"/>
  <c r="G178" i="2"/>
  <c r="G197" i="4" l="1"/>
  <c r="C178" i="2"/>
  <c r="D178" i="2"/>
  <c r="E178" i="2" s="1"/>
  <c r="F178" i="2" s="1"/>
  <c r="C197" i="4" l="1"/>
  <c r="D197" i="4" s="1"/>
  <c r="G179" i="2"/>
  <c r="E197" i="4" l="1"/>
  <c r="F197" i="4" s="1"/>
  <c r="C179" i="2"/>
  <c r="D179" i="2" s="1"/>
  <c r="G198" i="4" l="1"/>
  <c r="E179" i="2"/>
  <c r="F179" i="2" s="1"/>
  <c r="C198" i="4" l="1"/>
  <c r="D198" i="4" s="1"/>
  <c r="E198" i="4" s="1"/>
  <c r="F198" i="4" s="1"/>
  <c r="G199" i="4" s="1"/>
  <c r="G180" i="2"/>
  <c r="C199" i="4" l="1"/>
  <c r="D199" i="4" s="1"/>
  <c r="E199" i="4" s="1"/>
  <c r="F199" i="4" s="1"/>
  <c r="C180" i="2"/>
  <c r="D180" i="2" s="1"/>
  <c r="G200" i="4" l="1"/>
  <c r="E180" i="2"/>
  <c r="F180" i="2" s="1"/>
  <c r="C200" i="4" l="1"/>
  <c r="D200" i="4" s="1"/>
  <c r="G181" i="2"/>
  <c r="E200" i="4" l="1"/>
  <c r="F200" i="4" s="1"/>
  <c r="G201" i="4" s="1"/>
  <c r="C181" i="2"/>
  <c r="D181" i="2" s="1"/>
  <c r="C201" i="4" l="1"/>
  <c r="D201" i="4" s="1"/>
  <c r="E201" i="4" s="1"/>
  <c r="F201" i="4" s="1"/>
  <c r="E181" i="2"/>
  <c r="F181" i="2" s="1"/>
  <c r="G202" i="4" l="1"/>
  <c r="G182" i="2"/>
  <c r="C202" i="4" l="1"/>
  <c r="D202" i="4"/>
  <c r="C182" i="2"/>
  <c r="D182" i="2"/>
  <c r="E182" i="2" s="1"/>
  <c r="E202" i="4" l="1"/>
  <c r="F202" i="4" s="1"/>
  <c r="F182" i="2"/>
  <c r="G183" i="2"/>
  <c r="G203" i="4" l="1"/>
  <c r="C183" i="2"/>
  <c r="D183" i="2" s="1"/>
  <c r="C203" i="4" l="1"/>
  <c r="D203" i="4" s="1"/>
  <c r="E203" i="4" s="1"/>
  <c r="F203" i="4" s="1"/>
  <c r="G204" i="4" s="1"/>
  <c r="E183" i="2"/>
  <c r="F183" i="2" s="1"/>
  <c r="C204" i="4" l="1"/>
  <c r="D204" i="4" s="1"/>
  <c r="G184" i="2"/>
  <c r="E204" i="4" l="1"/>
  <c r="F204" i="4" s="1"/>
  <c r="C184" i="2"/>
  <c r="D184" i="2"/>
  <c r="G205" i="4" l="1"/>
  <c r="E184" i="2"/>
  <c r="F184" i="2" s="1"/>
  <c r="C205" i="4" l="1"/>
  <c r="D205" i="4" s="1"/>
  <c r="E205" i="4" s="1"/>
  <c r="F205" i="4" s="1"/>
  <c r="G185" i="2"/>
  <c r="G206" i="4" l="1"/>
  <c r="C185" i="2"/>
  <c r="D185" i="2" s="1"/>
  <c r="C206" i="4" l="1"/>
  <c r="D206" i="4"/>
  <c r="E206" i="4" s="1"/>
  <c r="F206" i="4" s="1"/>
  <c r="E185" i="2"/>
  <c r="F185" i="2" s="1"/>
  <c r="G186" i="2" s="1"/>
  <c r="G207" i="4" l="1"/>
  <c r="C186" i="2"/>
  <c r="D186" i="2" s="1"/>
  <c r="E186" i="2" s="1"/>
  <c r="F186" i="2" s="1"/>
  <c r="C207" i="4" l="1"/>
  <c r="D207" i="4" s="1"/>
  <c r="G187" i="2"/>
  <c r="E207" i="4" l="1"/>
  <c r="F207" i="4" s="1"/>
  <c r="C187" i="2"/>
  <c r="D187" i="2" s="1"/>
  <c r="E187" i="2" s="1"/>
  <c r="F187" i="2" s="1"/>
  <c r="G208" i="4" l="1"/>
  <c r="G188" i="2"/>
  <c r="C208" i="4" l="1"/>
  <c r="D208" i="4"/>
  <c r="E208" i="4" s="1"/>
  <c r="F208" i="4" s="1"/>
  <c r="C188" i="2"/>
  <c r="D188" i="2" s="1"/>
  <c r="E188" i="2" s="1"/>
  <c r="G209" i="4" l="1"/>
  <c r="F188" i="2"/>
  <c r="G189" i="2" s="1"/>
  <c r="C209" i="4" l="1"/>
  <c r="D209" i="4"/>
  <c r="E209" i="4" s="1"/>
  <c r="F209" i="4" s="1"/>
  <c r="C189" i="2"/>
  <c r="D189" i="2" s="1"/>
  <c r="E189" i="2" s="1"/>
  <c r="F189" i="2" s="1"/>
  <c r="G210" i="4" l="1"/>
  <c r="G190" i="2"/>
  <c r="C210" i="4" l="1"/>
  <c r="D210" i="4"/>
  <c r="E210" i="4" s="1"/>
  <c r="F210" i="4" s="1"/>
  <c r="C190" i="2"/>
  <c r="D190" i="2"/>
  <c r="E190" i="2" s="1"/>
  <c r="F190" i="2" s="1"/>
  <c r="G211" i="4" l="1"/>
  <c r="G191" i="2"/>
  <c r="C211" i="4" l="1"/>
  <c r="D211" i="4" s="1"/>
  <c r="C191" i="2"/>
  <c r="D191" i="2" s="1"/>
  <c r="E191" i="2" s="1"/>
  <c r="F191" i="2" s="1"/>
  <c r="E211" i="4" l="1"/>
  <c r="F211" i="4" s="1"/>
  <c r="G192" i="2"/>
  <c r="G212" i="4" l="1"/>
  <c r="C192" i="2"/>
  <c r="D192" i="2" s="1"/>
  <c r="C212" i="4" l="1"/>
  <c r="D212" i="4"/>
  <c r="E192" i="2"/>
  <c r="F192" i="2" s="1"/>
  <c r="E212" i="4" l="1"/>
  <c r="F212" i="4" s="1"/>
  <c r="G193" i="2"/>
  <c r="G213" i="4" l="1"/>
  <c r="C193" i="2"/>
  <c r="D193" i="2" s="1"/>
  <c r="E193" i="2" s="1"/>
  <c r="F193" i="2" s="1"/>
  <c r="C213" i="4" l="1"/>
  <c r="D213" i="4" s="1"/>
  <c r="G194" i="2"/>
  <c r="E213" i="4" l="1"/>
  <c r="F213" i="4" s="1"/>
  <c r="C194" i="2"/>
  <c r="D194" i="2" s="1"/>
  <c r="E194" i="2" s="1"/>
  <c r="F194" i="2" s="1"/>
  <c r="G214" i="4" l="1"/>
  <c r="G195" i="2"/>
  <c r="C214" i="4" l="1"/>
  <c r="D214" i="4"/>
  <c r="C195" i="2"/>
  <c r="D195" i="2" s="1"/>
  <c r="E214" i="4" l="1"/>
  <c r="F214" i="4" s="1"/>
  <c r="E195" i="2"/>
  <c r="F195" i="2" s="1"/>
  <c r="G215" i="4" l="1"/>
  <c r="G196" i="2"/>
  <c r="C215" i="4" l="1"/>
  <c r="D215" i="4"/>
  <c r="E215" i="4" s="1"/>
  <c r="F215" i="4" s="1"/>
  <c r="C196" i="2"/>
  <c r="D196" i="2" s="1"/>
  <c r="E196" i="2" s="1"/>
  <c r="F196" i="2" s="1"/>
  <c r="G216" i="4" l="1"/>
  <c r="G197" i="2"/>
  <c r="C216" i="4" l="1"/>
  <c r="D216" i="4"/>
  <c r="E216" i="4" s="1"/>
  <c r="F216" i="4" s="1"/>
  <c r="C197" i="2"/>
  <c r="D197" i="2" s="1"/>
  <c r="G217" i="4" l="1"/>
  <c r="E197" i="2"/>
  <c r="F197" i="2" s="1"/>
  <c r="C217" i="4" l="1"/>
  <c r="D217" i="4" s="1"/>
  <c r="E217" i="4" s="1"/>
  <c r="G198" i="2"/>
  <c r="F217" i="4" l="1"/>
  <c r="G218" i="4" s="1"/>
  <c r="C198" i="2"/>
  <c r="D198" i="2" s="1"/>
  <c r="E198" i="2" s="1"/>
  <c r="F198" i="2" s="1"/>
  <c r="C218" i="4" l="1"/>
  <c r="D218" i="4"/>
  <c r="E218" i="4" s="1"/>
  <c r="F218" i="4" s="1"/>
  <c r="G199" i="2"/>
  <c r="G219" i="4" l="1"/>
  <c r="C199" i="2"/>
  <c r="D199" i="2" s="1"/>
  <c r="E199" i="2" s="1"/>
  <c r="F199" i="2" s="1"/>
  <c r="C219" i="4" l="1"/>
  <c r="D219" i="4" s="1"/>
  <c r="E219" i="4" s="1"/>
  <c r="F219" i="4" s="1"/>
  <c r="G200" i="2"/>
  <c r="G220" i="4" l="1"/>
  <c r="C200" i="2"/>
  <c r="D200" i="2" s="1"/>
  <c r="E200" i="2" s="1"/>
  <c r="C220" i="4" l="1"/>
  <c r="D220" i="4" s="1"/>
  <c r="E220" i="4" s="1"/>
  <c r="F220" i="4" s="1"/>
  <c r="F200" i="2"/>
  <c r="G201" i="2" s="1"/>
  <c r="G221" i="4" l="1"/>
  <c r="C201" i="2"/>
  <c r="D201" i="2" s="1"/>
  <c r="E201" i="2" s="1"/>
  <c r="F201" i="2" s="1"/>
  <c r="C221" i="4" l="1"/>
  <c r="D221" i="4" s="1"/>
  <c r="G202" i="2"/>
  <c r="E221" i="4" l="1"/>
  <c r="F221" i="4" s="1"/>
  <c r="C202" i="2"/>
  <c r="D202" i="2" s="1"/>
  <c r="E202" i="2" s="1"/>
  <c r="F202" i="2" s="1"/>
  <c r="G222" i="4" l="1"/>
  <c r="G203" i="2"/>
  <c r="C222" i="4" l="1"/>
  <c r="D222" i="4"/>
  <c r="E222" i="4" s="1"/>
  <c r="F222" i="4" s="1"/>
  <c r="C203" i="2"/>
  <c r="D203" i="2" s="1"/>
  <c r="G223" i="4" l="1"/>
  <c r="E203" i="2"/>
  <c r="F203" i="2" s="1"/>
  <c r="C223" i="4" l="1"/>
  <c r="D223" i="4"/>
  <c r="G204" i="2"/>
  <c r="E223" i="4" l="1"/>
  <c r="F223" i="4" s="1"/>
  <c r="G224" i="4" s="1"/>
  <c r="C204" i="2"/>
  <c r="D204" i="2"/>
  <c r="E204" i="2" s="1"/>
  <c r="F204" i="2" s="1"/>
  <c r="C224" i="4" l="1"/>
  <c r="D224" i="4"/>
  <c r="E224" i="4" s="1"/>
  <c r="F224" i="4" s="1"/>
  <c r="G205" i="2"/>
  <c r="G225" i="4" l="1"/>
  <c r="C205" i="2"/>
  <c r="D205" i="2" s="1"/>
  <c r="C225" i="4" l="1"/>
  <c r="D225" i="4"/>
  <c r="E225" i="4" s="1"/>
  <c r="F225" i="4" s="1"/>
  <c r="G226" i="4" s="1"/>
  <c r="E205" i="2"/>
  <c r="F205" i="2" s="1"/>
  <c r="G206" i="2" s="1"/>
  <c r="C226" i="4" l="1"/>
  <c r="D226" i="4"/>
  <c r="C206" i="2"/>
  <c r="D206" i="2" s="1"/>
  <c r="E206" i="2" s="1"/>
  <c r="F206" i="2" s="1"/>
  <c r="E226" i="4" l="1"/>
  <c r="F226" i="4" s="1"/>
  <c r="G227" i="4" s="1"/>
  <c r="C227" i="4" l="1"/>
  <c r="D227" i="4" s="1"/>
  <c r="E227" i="4" s="1"/>
  <c r="F227" i="4" s="1"/>
  <c r="G228" i="4" l="1"/>
  <c r="C228" i="4" l="1"/>
  <c r="D228" i="4" s="1"/>
  <c r="E228" i="4" s="1"/>
  <c r="F228" i="4" s="1"/>
  <c r="G229" i="4" l="1"/>
  <c r="C229" i="4" l="1"/>
  <c r="D229" i="4" s="1"/>
  <c r="E229" i="4" s="1"/>
  <c r="F229" i="4" s="1"/>
  <c r="G230" i="4" l="1"/>
  <c r="C230" i="4" l="1"/>
  <c r="D230" i="4"/>
  <c r="E230" i="4" s="1"/>
  <c r="F230" i="4" s="1"/>
  <c r="G231" i="4" l="1"/>
  <c r="C231" i="4" l="1"/>
  <c r="D231" i="4" s="1"/>
  <c r="E231" i="4" s="1"/>
  <c r="F231" i="4" s="1"/>
  <c r="G232" i="4" l="1"/>
  <c r="C232" i="4" l="1"/>
  <c r="D232" i="4" s="1"/>
  <c r="E232" i="4" s="1"/>
  <c r="F232" i="4" s="1"/>
  <c r="G233" i="4" s="1"/>
  <c r="C233" i="4" l="1"/>
  <c r="D233" i="4" s="1"/>
  <c r="E233" i="4" s="1"/>
  <c r="F233" i="4" s="1"/>
  <c r="G234" i="4" l="1"/>
  <c r="C234" i="4" l="1"/>
  <c r="D234" i="4" s="1"/>
  <c r="E234" i="4" s="1"/>
  <c r="F234" i="4" s="1"/>
  <c r="G235" i="4" l="1"/>
  <c r="C235" i="4" l="1"/>
  <c r="D235" i="4"/>
  <c r="E235" i="4" s="1"/>
  <c r="F235" i="4" l="1"/>
  <c r="G236" i="4" s="1"/>
  <c r="C236" i="4" l="1"/>
  <c r="D236" i="4" s="1"/>
  <c r="E236" i="4" s="1"/>
  <c r="F236" i="4" s="1"/>
  <c r="G237" i="4" l="1"/>
  <c r="C237" i="4" l="1"/>
  <c r="D237" i="4" s="1"/>
  <c r="E237" i="4" s="1"/>
  <c r="F237" i="4" s="1"/>
  <c r="G238" i="4" s="1"/>
  <c r="C238" i="4" l="1"/>
  <c r="D238" i="4"/>
  <c r="E238" i="4" s="1"/>
  <c r="F238" i="4" l="1"/>
  <c r="G239" i="4"/>
  <c r="C239" i="4" l="1"/>
  <c r="D239" i="4" s="1"/>
  <c r="E239" i="4" l="1"/>
  <c r="F239" i="4" s="1"/>
  <c r="G240" i="4" l="1"/>
  <c r="C240" i="4" l="1"/>
  <c r="D240" i="4"/>
  <c r="E240" i="4" s="1"/>
  <c r="F240" i="4" s="1"/>
  <c r="G241" i="4" l="1"/>
  <c r="C241" i="4" l="1"/>
  <c r="D241" i="4" s="1"/>
  <c r="E241" i="4" s="1"/>
  <c r="F241" i="4" s="1"/>
  <c r="G242" i="4" l="1"/>
  <c r="C242" i="4" l="1"/>
  <c r="D242" i="4"/>
  <c r="E242" i="4" s="1"/>
  <c r="F242" i="4" s="1"/>
  <c r="G243" i="4" l="1"/>
  <c r="C243" i="4" l="1"/>
  <c r="D243" i="4" s="1"/>
  <c r="E243" i="4" s="1"/>
  <c r="F243" i="4" s="1"/>
  <c r="G244" i="4" l="1"/>
  <c r="C244" i="4" l="1"/>
  <c r="D244" i="4" s="1"/>
  <c r="E244" i="4" s="1"/>
  <c r="F244" i="4" s="1"/>
  <c r="G245" i="4" l="1"/>
  <c r="C245" i="4" l="1"/>
  <c r="D245" i="4" s="1"/>
  <c r="E245" i="4" s="1"/>
  <c r="F245" i="4" l="1"/>
  <c r="G246" i="4" s="1"/>
  <c r="C246" i="4" l="1"/>
  <c r="D246" i="4" s="1"/>
  <c r="E246" i="4" s="1"/>
  <c r="F246" i="4" s="1"/>
  <c r="G247" i="4" l="1"/>
  <c r="C247" i="4" l="1"/>
  <c r="D247" i="4" s="1"/>
  <c r="E247" i="4" s="1"/>
  <c r="F247" i="4" l="1"/>
  <c r="G248" i="4" s="1"/>
  <c r="C248" i="4" l="1"/>
  <c r="D248" i="4"/>
  <c r="E248" i="4" s="1"/>
  <c r="F248" i="4" l="1"/>
  <c r="G249" i="4" s="1"/>
  <c r="C249" i="4" l="1"/>
  <c r="D249" i="4" s="1"/>
  <c r="E249" i="4" s="1"/>
  <c r="F249" i="4" l="1"/>
  <c r="G250" i="4" s="1"/>
  <c r="C250" i="4" l="1"/>
  <c r="D250" i="4" s="1"/>
  <c r="E250" i="4" s="1"/>
  <c r="F250" i="4" l="1"/>
  <c r="G251" i="4"/>
  <c r="C251" i="4" l="1"/>
  <c r="D251" i="4" s="1"/>
  <c r="E251" i="4" s="1"/>
  <c r="F251" i="4" l="1"/>
  <c r="G252" i="4" s="1"/>
  <c r="C252" i="4" l="1"/>
  <c r="D252" i="4" s="1"/>
  <c r="E252" i="4" s="1"/>
  <c r="F252" i="4" s="1"/>
  <c r="G253" i="4" l="1"/>
  <c r="C253" i="4" l="1"/>
  <c r="D253" i="4" s="1"/>
  <c r="E253" i="4" s="1"/>
  <c r="F253" i="4" s="1"/>
  <c r="G254" i="4" s="1"/>
  <c r="C254" i="4" l="1"/>
  <c r="D254" i="4"/>
  <c r="E254" i="4" s="1"/>
  <c r="F254" i="4" s="1"/>
  <c r="G255" i="4" s="1"/>
  <c r="C255" i="4" l="1"/>
  <c r="D255" i="4" s="1"/>
  <c r="E255" i="4" s="1"/>
  <c r="F255" i="4" s="1"/>
  <c r="G256" i="4" l="1"/>
  <c r="C256" i="4" l="1"/>
  <c r="D256" i="4" s="1"/>
  <c r="E256" i="4" s="1"/>
  <c r="F256" i="4" s="1"/>
  <c r="G257" i="4" l="1"/>
  <c r="C257" i="4" l="1"/>
  <c r="D257" i="4" s="1"/>
  <c r="E257" i="4" s="1"/>
  <c r="F257" i="4" s="1"/>
  <c r="G258" i="4" s="1"/>
  <c r="C258" i="4" l="1"/>
  <c r="D258" i="4" s="1"/>
  <c r="E258" i="4" s="1"/>
  <c r="F258" i="4" s="1"/>
  <c r="G259" i="4" l="1"/>
  <c r="C259" i="4" l="1"/>
  <c r="D259" i="4" s="1"/>
  <c r="E259" i="4" s="1"/>
  <c r="F259" i="4" s="1"/>
  <c r="G260" i="4" l="1"/>
  <c r="C260" i="4" l="1"/>
  <c r="D260" i="4" s="1"/>
  <c r="E260" i="4" s="1"/>
  <c r="F260" i="4" s="1"/>
  <c r="G261" i="4" l="1"/>
  <c r="C261" i="4" l="1"/>
  <c r="D261" i="4" s="1"/>
  <c r="E261" i="4" l="1"/>
  <c r="F261" i="4" s="1"/>
  <c r="G262" i="4" l="1"/>
  <c r="C262" i="4" l="1"/>
  <c r="D262" i="4" s="1"/>
  <c r="E262" i="4" s="1"/>
  <c r="F262" i="4" s="1"/>
  <c r="G263" i="4" l="1"/>
  <c r="C263" i="4" l="1"/>
  <c r="D263" i="4" s="1"/>
  <c r="E263" i="4" s="1"/>
  <c r="F263" i="4" s="1"/>
  <c r="G264" i="4" l="1"/>
  <c r="C264" i="4" l="1"/>
  <c r="D264" i="4" s="1"/>
  <c r="E264" i="4" l="1"/>
  <c r="F264" i="4" s="1"/>
  <c r="G265" i="4" l="1"/>
  <c r="C265" i="4" l="1"/>
  <c r="D265" i="4" s="1"/>
  <c r="E265" i="4" s="1"/>
  <c r="F265" i="4" s="1"/>
  <c r="G266" i="4" l="1"/>
  <c r="C266" i="4" l="1"/>
  <c r="D266" i="4" s="1"/>
  <c r="E266" i="4" s="1"/>
  <c r="F266" i="4" s="1"/>
</calcChain>
</file>

<file path=xl/sharedStrings.xml><?xml version="1.0" encoding="utf-8"?>
<sst xmlns="http://schemas.openxmlformats.org/spreadsheetml/2006/main" count="58" uniqueCount="23">
  <si>
    <t>f(x,t) = -x3 + e-t2/2</t>
  </si>
  <si>
    <t>u(0)=1</t>
  </si>
  <si>
    <t>t</t>
  </si>
  <si>
    <t>p1</t>
  </si>
  <si>
    <t>p2</t>
  </si>
  <si>
    <t>p3</t>
  </si>
  <si>
    <t>p4</t>
  </si>
  <si>
    <t>un</t>
  </si>
  <si>
    <t>hn</t>
  </si>
  <si>
    <t xml:space="preserve">f(x,t) = -x3 </t>
  </si>
  <si>
    <t>f(x,t) = -x3</t>
  </si>
  <si>
    <t>solution analytique-sans-exp</t>
  </si>
  <si>
    <t>Dt</t>
  </si>
  <si>
    <t>un RK4 et Dt = 0,2</t>
  </si>
  <si>
    <t>u'(0)=-1</t>
  </si>
  <si>
    <t>u'(0)=0</t>
  </si>
  <si>
    <t>u-1s</t>
  </si>
  <si>
    <t>u-1.2</t>
  </si>
  <si>
    <t>u-2</t>
  </si>
  <si>
    <t>u-0.1</t>
  </si>
  <si>
    <t>RK4 et sol analytique</t>
  </si>
  <si>
    <t>Analytique-un</t>
  </si>
  <si>
    <t>Analytique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</si>
</sst>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1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4"/>
          <c:order val="0"/>
          <c:tx>
            <c:strRef>
              <c:f>'0.2'!$G$5</c:f>
              <c:strCache>
                <c:ptCount val="1"/>
                <c:pt idx="0">
                  <c:v>un RK4 et Dt = 0,2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'0.2'!$B$6:$B$56</c:f>
              <c:numCache>
                <c:formatCode>0.00</c:formatCode>
                <c:ptCount val="5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9.6000000000000103</c:v>
                </c:pt>
                <c:pt idx="49">
                  <c:v>9.8000000000000096</c:v>
                </c:pt>
                <c:pt idx="50">
                  <c:v>10</c:v>
                </c:pt>
              </c:numCache>
            </c:numRef>
          </c:xVal>
          <c:yVal>
            <c:numRef>
              <c:f>'0.2'!$G$6:$G$56</c:f>
              <c:numCache>
                <c:formatCode>0.00000</c:formatCode>
                <c:ptCount val="51"/>
                <c:pt idx="0">
                  <c:v>1</c:v>
                </c:pt>
                <c:pt idx="1">
                  <c:v>0.99884444512511228</c:v>
                </c:pt>
                <c:pt idx="2">
                  <c:v>0.99207475436280601</c:v>
                </c:pt>
                <c:pt idx="3">
                  <c:v>0.97702080937116498</c:v>
                </c:pt>
                <c:pt idx="4">
                  <c:v>0.95319877857850721</c:v>
                </c:pt>
                <c:pt idx="5">
                  <c:v>0.92146923621853771</c:v>
                </c:pt>
                <c:pt idx="6">
                  <c:v>0.8834366283703261</c:v>
                </c:pt>
                <c:pt idx="7">
                  <c:v>0.84103529114212239</c:v>
                </c:pt>
                <c:pt idx="8">
                  <c:v>0.79624416075226356</c:v>
                </c:pt>
                <c:pt idx="9">
                  <c:v>0.75088893198407503</c:v>
                </c:pt>
                <c:pt idx="10">
                  <c:v>0.70651036150787172</c:v>
                </c:pt>
                <c:pt idx="11">
                  <c:v>0.66428998706493292</c:v>
                </c:pt>
                <c:pt idx="12">
                  <c:v>0.62502818020090234</c:v>
                </c:pt>
                <c:pt idx="13">
                  <c:v>0.58916705871611841</c:v>
                </c:pt>
                <c:pt idx="14">
                  <c:v>0.55684637769381595</c:v>
                </c:pt>
                <c:pt idx="15">
                  <c:v>0.52797748414048018</c:v>
                </c:pt>
                <c:pt idx="16">
                  <c:v>0.50232053312375347</c:v>
                </c:pt>
                <c:pt idx="17">
                  <c:v>0.47955334470599248</c:v>
                </c:pt>
                <c:pt idx="18">
                  <c:v>0.45932515102483296</c:v>
                </c:pt>
                <c:pt idx="19">
                  <c:v>0.44129332475959854</c:v>
                </c:pt>
                <c:pt idx="20">
                  <c:v>0.42514475517065459</c:v>
                </c:pt>
                <c:pt idx="21">
                  <c:v>0.41060540819781527</c:v>
                </c:pt>
                <c:pt idx="22">
                  <c:v>0.3974419994843007</c:v>
                </c:pt>
                <c:pt idx="23">
                  <c:v>0.38545916918933243</c:v>
                </c:pt>
                <c:pt idx="24">
                  <c:v>0.37449462559955238</c:v>
                </c:pt>
                <c:pt idx="25">
                  <c:v>0.36441380717349331</c:v>
                </c:pt>
                <c:pt idx="26">
                  <c:v>0.35510489117807814</c:v>
                </c:pt>
                <c:pt idx="27">
                  <c:v>0.34647449571480682</c:v>
                </c:pt>
                <c:pt idx="28">
                  <c:v>0.33844414513420717</c:v>
                </c:pt>
                <c:pt idx="29">
                  <c:v>0.33094743495255657</c:v>
                </c:pt>
                <c:pt idx="30">
                  <c:v>0.3239277841242838</c:v>
                </c:pt>
                <c:pt idx="31">
                  <c:v>0.31733665831984992</c:v>
                </c:pt>
                <c:pt idx="32">
                  <c:v>0.31113216218508999</c:v>
                </c:pt>
                <c:pt idx="33">
                  <c:v>0.30527791788246433</c:v>
                </c:pt>
                <c:pt idx="34">
                  <c:v>0.29974216547296723</c:v>
                </c:pt>
                <c:pt idx="35">
                  <c:v>0.29449703583253828</c:v>
                </c:pt>
                <c:pt idx="36">
                  <c:v>0.28951795859700508</c:v>
                </c:pt>
                <c:pt idx="37">
                  <c:v>0.28478317656743973</c:v>
                </c:pt>
                <c:pt idx="38">
                  <c:v>0.28027334470155563</c:v>
                </c:pt>
                <c:pt idx="39">
                  <c:v>0.27597119682293531</c:v>
                </c:pt>
                <c:pt idx="40">
                  <c:v>0.27186126693892249</c:v>
                </c:pt>
                <c:pt idx="41">
                  <c:v>0.26792965489941351</c:v>
                </c:pt>
                <c:pt idx="42">
                  <c:v>0.26416382829318896</c:v>
                </c:pt>
                <c:pt idx="43">
                  <c:v>0.26055245414029737</c:v>
                </c:pt>
                <c:pt idx="44">
                  <c:v>0.25708525522500181</c:v>
                </c:pt>
                <c:pt idx="45">
                  <c:v>0.25375288691639614</c:v>
                </c:pt>
                <c:pt idx="46">
                  <c:v>0.25054683111101</c:v>
                </c:pt>
                <c:pt idx="47">
                  <c:v>0.24745930455398049</c:v>
                </c:pt>
                <c:pt idx="48">
                  <c:v>0.24448317929037844</c:v>
                </c:pt>
                <c:pt idx="49">
                  <c:v>0.24161191339443677</c:v>
                </c:pt>
                <c:pt idx="50">
                  <c:v>0.23883949044329278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DA6-410C-B89B-12E20503CCD7}"/>
            </c:ext>
          </c:extLst>
        </c:ser>
        <c:ser>
          <c:idx val="5"/>
          <c:order val="1"/>
          <c:tx>
            <c:strRef>
              <c:f>'0.2'!$H$5</c:f>
              <c:strCache>
                <c:ptCount val="1"/>
                <c:pt idx="0">
                  <c:v>solution analytique-sans-exp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'0.2'!$B$6:$B$56</c:f>
              <c:numCache>
                <c:formatCode>0.00</c:formatCode>
                <c:ptCount val="5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9.6000000000000103</c:v>
                </c:pt>
                <c:pt idx="49">
                  <c:v>9.8000000000000096</c:v>
                </c:pt>
                <c:pt idx="50">
                  <c:v>10</c:v>
                </c:pt>
              </c:numCache>
            </c:numRef>
          </c:xVal>
          <c:yVal>
            <c:numRef>
              <c:f>'0.2'!$H$6:$H$56</c:f>
              <c:numCache>
                <c:formatCode>General</c:formatCode>
                <c:ptCount val="51"/>
                <c:pt idx="0">
                  <c:v>1</c:v>
                </c:pt>
                <c:pt idx="1">
                  <c:v>0.84515425472851657</c:v>
                </c:pt>
                <c:pt idx="2">
                  <c:v>0.7453559924999299</c:v>
                </c:pt>
                <c:pt idx="3">
                  <c:v>0.67419986246324204</c:v>
                </c:pt>
                <c:pt idx="4">
                  <c:v>0.6201736729460422</c:v>
                </c:pt>
                <c:pt idx="5">
                  <c:v>0.57735026918962584</c:v>
                </c:pt>
                <c:pt idx="6">
                  <c:v>0.54232614454664041</c:v>
                </c:pt>
                <c:pt idx="7">
                  <c:v>0.5129891760425771</c:v>
                </c:pt>
                <c:pt idx="8">
                  <c:v>0.48795003647426655</c:v>
                </c:pt>
                <c:pt idx="9">
                  <c:v>0.46625240412015689</c:v>
                </c:pt>
                <c:pt idx="10">
                  <c:v>0.44721359549995793</c:v>
                </c:pt>
                <c:pt idx="11">
                  <c:v>0.43033148291193518</c:v>
                </c:pt>
                <c:pt idx="12">
                  <c:v>0.41522739926869984</c:v>
                </c:pt>
                <c:pt idx="13">
                  <c:v>0.40160966445124946</c:v>
                </c:pt>
                <c:pt idx="14">
                  <c:v>0.38924947208076149</c:v>
                </c:pt>
                <c:pt idx="15">
                  <c:v>0.3779644730092272</c:v>
                </c:pt>
                <c:pt idx="16">
                  <c:v>0.36760731104690392</c:v>
                </c:pt>
                <c:pt idx="17">
                  <c:v>0.35805743701971643</c:v>
                </c:pt>
                <c:pt idx="18">
                  <c:v>0.34921514788478913</c:v>
                </c:pt>
                <c:pt idx="19">
                  <c:v>0.34099716973523675</c:v>
                </c:pt>
                <c:pt idx="20">
                  <c:v>0.33333333333333331</c:v>
                </c:pt>
                <c:pt idx="21">
                  <c:v>0.3261640365267211</c:v>
                </c:pt>
                <c:pt idx="22">
                  <c:v>0.31943828249996997</c:v>
                </c:pt>
                <c:pt idx="23">
                  <c:v>0.31311214554257477</c:v>
                </c:pt>
                <c:pt idx="24">
                  <c:v>0.30714755841697561</c:v>
                </c:pt>
                <c:pt idx="25">
                  <c:v>0.30151134457776363</c:v>
                </c:pt>
                <c:pt idx="26">
                  <c:v>0.29617443887954614</c:v>
                </c:pt>
                <c:pt idx="27">
                  <c:v>0.291111254869791</c:v>
                </c:pt>
                <c:pt idx="28">
                  <c:v>0.2862991671569341</c:v>
                </c:pt>
                <c:pt idx="29">
                  <c:v>0.28171808490950551</c:v>
                </c:pt>
                <c:pt idx="30">
                  <c:v>0.27735009811261457</c:v>
                </c:pt>
                <c:pt idx="31">
                  <c:v>0.27317918235407651</c:v>
                </c:pt>
                <c:pt idx="32">
                  <c:v>0.26919095102908275</c:v>
                </c:pt>
                <c:pt idx="33">
                  <c:v>0.26537244621713763</c:v>
                </c:pt>
                <c:pt idx="34">
                  <c:v>0.26171196129510682</c:v>
                </c:pt>
                <c:pt idx="35">
                  <c:v>0.2581988897471611</c:v>
                </c:pt>
                <c:pt idx="36">
                  <c:v>0.25482359571881275</c:v>
                </c:pt>
                <c:pt idx="37">
                  <c:v>0.2515773027133138</c:v>
                </c:pt>
                <c:pt idx="38">
                  <c:v>0.24845199749997665</c:v>
                </c:pt>
                <c:pt idx="39">
                  <c:v>0.24544034683690799</c:v>
                </c:pt>
                <c:pt idx="40">
                  <c:v>0.24253562503633297</c:v>
                </c:pt>
                <c:pt idx="41">
                  <c:v>0.23973165074269209</c:v>
                </c:pt>
                <c:pt idx="42">
                  <c:v>0.23702273156998863</c:v>
                </c:pt>
                <c:pt idx="43">
                  <c:v>0.23440361546924771</c:v>
                </c:pt>
                <c:pt idx="44">
                  <c:v>0.23186944788008412</c:v>
                </c:pt>
                <c:pt idx="45">
                  <c:v>0.22941573387056174</c:v>
                </c:pt>
                <c:pt idx="46">
                  <c:v>0.22703830459324989</c:v>
                </c:pt>
                <c:pt idx="47">
                  <c:v>0.22473328748774735</c:v>
                </c:pt>
                <c:pt idx="48">
                  <c:v>0.22249707974499225</c:v>
                </c:pt>
                <c:pt idx="49">
                  <c:v>0.22032632461961577</c:v>
                </c:pt>
                <c:pt idx="50">
                  <c:v>0.21821789023599239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DA6-410C-B89B-12E20503C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918168"/>
        <c:axId val="393921776"/>
      </c:scatterChart>
      <c:valAx>
        <c:axId val="393918168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3921776"/>
        <c:crosses val="autoZero"/>
        <c:crossBetween val="midCat"/>
      </c:valAx>
      <c:valAx>
        <c:axId val="39392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3918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575309686983336"/>
          <c:y val="6.2944625452183434E-2"/>
          <c:w val="0.48273490813648295"/>
          <c:h val="0.281829250510352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'RK4'!$G$4</c:f>
              <c:strCache>
                <c:ptCount val="1"/>
                <c:pt idx="0">
                  <c:v>un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'RK4'!$B$5:$B$25</c:f>
              <c:numCache>
                <c:formatCode>0.00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'RK4'!$G$5:$G$25</c:f>
              <c:numCache>
                <c:formatCode>0.00000</c:formatCode>
                <c:ptCount val="21"/>
                <c:pt idx="0">
                  <c:v>1</c:v>
                </c:pt>
                <c:pt idx="1">
                  <c:v>0.51609944090159843</c:v>
                </c:pt>
                <c:pt idx="2">
                  <c:v>0.41683654272600362</c:v>
                </c:pt>
                <c:pt idx="3">
                  <c:v>0.35908553125752302</c:v>
                </c:pt>
                <c:pt idx="4">
                  <c:v>0.32016741985320707</c:v>
                </c:pt>
                <c:pt idx="5">
                  <c:v>0.29166276002608071</c:v>
                </c:pt>
                <c:pt idx="6">
                  <c:v>0.26962683911332852</c:v>
                </c:pt>
                <c:pt idx="7">
                  <c:v>0.25193299858778295</c:v>
                </c:pt>
                <c:pt idx="8">
                  <c:v>0.23732012780548728</c:v>
                </c:pt>
                <c:pt idx="9">
                  <c:v>0.22498673549435588</c:v>
                </c:pt>
                <c:pt idx="10">
                  <c:v>0.21439581836288713</c:v>
                </c:pt>
                <c:pt idx="11">
                  <c:v>0.20517228166215803</c:v>
                </c:pt>
                <c:pt idx="12">
                  <c:v>0.19704513859731246</c:v>
                </c:pt>
                <c:pt idx="13">
                  <c:v>0.18981308122609691</c:v>
                </c:pt>
                <c:pt idx="14">
                  <c:v>0.18332301727816483</c:v>
                </c:pt>
                <c:pt idx="15">
                  <c:v>0.17745617105443801</c:v>
                </c:pt>
                <c:pt idx="16">
                  <c:v>0.1721187872544756</c:v>
                </c:pt>
                <c:pt idx="17">
                  <c:v>0.16723573832576535</c:v>
                </c:pt>
                <c:pt idx="18">
                  <c:v>0.16274602104901958</c:v>
                </c:pt>
                <c:pt idx="19">
                  <c:v>0.15859951609466044</c:v>
                </c:pt>
                <c:pt idx="20">
                  <c:v>0.15475461222416473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B6-4715-B2C1-4881A9722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043496"/>
        <c:axId val="487044808"/>
      </c:scatterChart>
      <c:scatterChart>
        <c:scatterStyle val="smoothMarker"/>
        <c:varyColors val="0"/>
        <c:ser>
          <c:idx val="1"/>
          <c:order val="1"/>
          <c:tx>
            <c:strRef>
              <c:f>'RK4'!$I$4</c:f>
              <c:strCache>
                <c:ptCount val="1"/>
                <c:pt idx="0">
                  <c:v>Analytique-un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'RK4'!$B$5:$B$25</c:f>
              <c:numCache>
                <c:formatCode>0.00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'RK4'!$I$5:$I$25</c:f>
              <c:numCache>
                <c:formatCode>0.00000</c:formatCode>
                <c:ptCount val="21"/>
                <c:pt idx="0">
                  <c:v>0</c:v>
                </c:pt>
                <c:pt idx="1">
                  <c:v>0.19100734028494903</c:v>
                </c:pt>
                <c:pt idx="2">
                  <c:v>0.16051372646362222</c:v>
                </c:pt>
                <c:pt idx="3">
                  <c:v>0.14091446874247698</c:v>
                </c:pt>
                <c:pt idx="4">
                  <c:v>0.12704617564675086</c:v>
                </c:pt>
                <c:pt idx="5">
                  <c:v>0.11658553043778236</c:v>
                </c:pt>
                <c:pt idx="6">
                  <c:v>0.10833763389589868</c:v>
                </c:pt>
                <c:pt idx="7">
                  <c:v>0.10162039200549078</c:v>
                </c:pt>
                <c:pt idx="8">
                  <c:v>9.6013205527846035E-2</c:v>
                </c:pt>
                <c:pt idx="9">
                  <c:v>9.1241030522482058E-2</c:v>
                </c:pt>
                <c:pt idx="10">
                  <c:v>8.7115526214876504E-2</c:v>
                </c:pt>
                <c:pt idx="11">
                  <c:v>8.3502852932654886E-2</c:v>
                </c:pt>
                <c:pt idx="12">
                  <c:v>8.0304959515302116E-2</c:v>
                </c:pt>
                <c:pt idx="13">
                  <c:v>7.7448160686327483E-2</c:v>
                </c:pt>
                <c:pt idx="14">
                  <c:v>7.4875872468996268E-2</c:v>
                </c:pt>
                <c:pt idx="15">
                  <c:v>7.2543828945561994E-2</c:v>
                </c:pt>
                <c:pt idx="16">
                  <c:v>7.0416837781857367E-2</c:v>
                </c:pt>
                <c:pt idx="17">
                  <c:v>6.8466522069750513E-2</c:v>
                </c:pt>
                <c:pt idx="18">
                  <c:v>6.666971282154216E-2</c:v>
                </c:pt>
                <c:pt idx="19">
                  <c:v>6.5007281655318522E-2</c:v>
                </c:pt>
                <c:pt idx="20">
                  <c:v>6.3463278011827662E-2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FB6-4715-B2C1-4881A9722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035296"/>
        <c:axId val="487034968"/>
      </c:scatterChart>
      <c:valAx>
        <c:axId val="487043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7044808"/>
        <c:crosses val="autoZero"/>
        <c:crossBetween val="midCat"/>
      </c:valAx>
      <c:valAx>
        <c:axId val="487044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7043496"/>
        <c:crosses val="autoZero"/>
        <c:crossBetween val="midCat"/>
      </c:valAx>
      <c:valAx>
        <c:axId val="487034968"/>
        <c:scaling>
          <c:orientation val="minMax"/>
        </c:scaling>
        <c:delete val="0"/>
        <c:axPos val="r"/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7035296"/>
        <c:crosses val="max"/>
        <c:crossBetween val="midCat"/>
      </c:valAx>
      <c:valAx>
        <c:axId val="48703529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87034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68399620961488"/>
          <c:y val="8.6585072867633131E-2"/>
          <c:w val="0.28722131009679369"/>
          <c:h val="0.218281948863049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91413842345795"/>
          <c:y val="9.2092758073865466E-2"/>
          <c:w val="0.76103920541029046"/>
          <c:h val="0.76781192489172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divergence!$H$6</c:f>
              <c:strCache>
                <c:ptCount val="1"/>
                <c:pt idx="0">
                  <c:v>u-2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divergence!$G$7:$G$15</c:f>
              <c:numCache>
                <c:formatCode>General</c:formatCode>
                <c:ptCount val="9"/>
                <c:pt idx="0">
                  <c:v>0</c:v>
                </c:pt>
                <c:pt idx="1">
                  <c:v>1.3</c:v>
                </c:pt>
                <c:pt idx="2">
                  <c:v>2.6</c:v>
                </c:pt>
                <c:pt idx="3">
                  <c:v>3.9</c:v>
                </c:pt>
                <c:pt idx="4">
                  <c:v>5.2</c:v>
                </c:pt>
                <c:pt idx="5">
                  <c:v>6.5</c:v>
                </c:pt>
                <c:pt idx="6">
                  <c:v>7.8</c:v>
                </c:pt>
                <c:pt idx="7">
                  <c:v>9.1</c:v>
                </c:pt>
                <c:pt idx="8">
                  <c:v>10.4</c:v>
                </c:pt>
              </c:numCache>
            </c:numRef>
          </c:xVal>
          <c:yVal>
            <c:numRef>
              <c:f>divergence!$H$7:$H$15</c:f>
              <c:numCache>
                <c:formatCode>0.00000</c:formatCode>
                <c:ptCount val="9"/>
                <c:pt idx="0">
                  <c:v>1</c:v>
                </c:pt>
                <c:pt idx="1">
                  <c:v>1</c:v>
                </c:pt>
                <c:pt idx="2">
                  <c:v>-0.14088528357852192</c:v>
                </c:pt>
                <c:pt idx="3">
                  <c:v>-6.7197605042155675E-2</c:v>
                </c:pt>
                <c:pt idx="4">
                  <c:v>-6.559483019231506E-2</c:v>
                </c:pt>
                <c:pt idx="5">
                  <c:v>-6.5027675210501956E-2</c:v>
                </c:pt>
                <c:pt idx="6">
                  <c:v>-6.4477722006848384E-2</c:v>
                </c:pt>
                <c:pt idx="7">
                  <c:v>-6.3941605656802014E-2</c:v>
                </c:pt>
                <c:pt idx="8">
                  <c:v>-6.3418751447177346E-2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42-42ED-AC7F-D3AF2EF92BAF}"/>
            </c:ext>
          </c:extLst>
        </c:ser>
        <c:ser>
          <c:idx val="1"/>
          <c:order val="1"/>
          <c:tx>
            <c:strRef>
              <c:f>divergence!$F$6</c:f>
              <c:strCache>
                <c:ptCount val="1"/>
                <c:pt idx="0">
                  <c:v>u-1.2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divergence!$E$7:$E$15</c:f>
              <c:numCache>
                <c:formatCode>General</c:formatCode>
                <c:ptCount val="9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</c:numCache>
            </c:numRef>
          </c:xVal>
          <c:yVal>
            <c:numRef>
              <c:f>divergence!$F$7:$F$15</c:f>
              <c:numCache>
                <c:formatCode>0.00000</c:formatCode>
                <c:ptCount val="9"/>
                <c:pt idx="0">
                  <c:v>1</c:v>
                </c:pt>
                <c:pt idx="1">
                  <c:v>1</c:v>
                </c:pt>
                <c:pt idx="2">
                  <c:v>0.34940003412593712</c:v>
                </c:pt>
                <c:pt idx="3">
                  <c:v>0.35093848613524048</c:v>
                </c:pt>
                <c:pt idx="4">
                  <c:v>0.30013409457318369</c:v>
                </c:pt>
                <c:pt idx="5">
                  <c:v>0.26769510049252232</c:v>
                </c:pt>
                <c:pt idx="6">
                  <c:v>0.24467525315561595</c:v>
                </c:pt>
                <c:pt idx="7">
                  <c:v>0.22709798472687628</c:v>
                </c:pt>
                <c:pt idx="8">
                  <c:v>0.21304330068183638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C2-46F1-AA4D-D0BF48D04F4E}"/>
            </c:ext>
          </c:extLst>
        </c:ser>
        <c:ser>
          <c:idx val="2"/>
          <c:order val="2"/>
          <c:tx>
            <c:strRef>
              <c:f>divergence!$D$6</c:f>
              <c:strCache>
                <c:ptCount val="1"/>
                <c:pt idx="0">
                  <c:v>u-1s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divergence!$C$7:$C$17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divergence!$D$7:$D$17</c:f>
              <c:numCache>
                <c:formatCode>0.00000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0.60653065971263342</c:v>
                </c:pt>
                <c:pt idx="3">
                  <c:v>0.51873578280081634</c:v>
                </c:pt>
                <c:pt idx="4">
                  <c:v>0.39025982108916768</c:v>
                </c:pt>
                <c:pt idx="5">
                  <c:v>0.33115764835335515</c:v>
                </c:pt>
                <c:pt idx="6">
                  <c:v>0.29484484298985109</c:v>
                </c:pt>
                <c:pt idx="7">
                  <c:v>0.26921296953476809</c:v>
                </c:pt>
                <c:pt idx="8">
                  <c:v>0.24970159188017957</c:v>
                </c:pt>
                <c:pt idx="9">
                  <c:v>0.23413247664367656</c:v>
                </c:pt>
                <c:pt idx="10">
                  <c:v>0.22129779864790522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C2-46F1-AA4D-D0BF48D04F4E}"/>
            </c:ext>
          </c:extLst>
        </c:ser>
        <c:ser>
          <c:idx val="3"/>
          <c:order val="3"/>
          <c:tx>
            <c:strRef>
              <c:f>divergence!$B$6</c:f>
              <c:strCache>
                <c:ptCount val="1"/>
                <c:pt idx="0">
                  <c:v>u-0.1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divergence!$A$7:$A$107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7.6000000000000103</c:v>
                </c:pt>
                <c:pt idx="77">
                  <c:v>7.7</c:v>
                </c:pt>
                <c:pt idx="78">
                  <c:v>7.8</c:v>
                </c:pt>
                <c:pt idx="79">
                  <c:v>7.9000000000000101</c:v>
                </c:pt>
                <c:pt idx="80">
                  <c:v>8.0000000000000107</c:v>
                </c:pt>
                <c:pt idx="81">
                  <c:v>8.1000000000000103</c:v>
                </c:pt>
                <c:pt idx="82">
                  <c:v>8.1999999999999993</c:v>
                </c:pt>
                <c:pt idx="83">
                  <c:v>8.3000000000000096</c:v>
                </c:pt>
                <c:pt idx="84">
                  <c:v>8.4000000000000092</c:v>
                </c:pt>
                <c:pt idx="85">
                  <c:v>8.5000000000000107</c:v>
                </c:pt>
                <c:pt idx="86">
                  <c:v>8.6000000000000103</c:v>
                </c:pt>
                <c:pt idx="87">
                  <c:v>8.7000000000000099</c:v>
                </c:pt>
                <c:pt idx="88">
                  <c:v>8.8000000000000096</c:v>
                </c:pt>
                <c:pt idx="89">
                  <c:v>8.9000000000000092</c:v>
                </c:pt>
                <c:pt idx="90">
                  <c:v>9.0000000000000107</c:v>
                </c:pt>
                <c:pt idx="91">
                  <c:v>9.1000000000000103</c:v>
                </c:pt>
                <c:pt idx="92">
                  <c:v>9.2000000000000099</c:v>
                </c:pt>
                <c:pt idx="93">
                  <c:v>9.3000000000000096</c:v>
                </c:pt>
                <c:pt idx="94">
                  <c:v>9.4000000000000092</c:v>
                </c:pt>
                <c:pt idx="95">
                  <c:v>9.5000000000000107</c:v>
                </c:pt>
                <c:pt idx="96">
                  <c:v>9.6000000000000103</c:v>
                </c:pt>
                <c:pt idx="97">
                  <c:v>9.7000000000000099</c:v>
                </c:pt>
                <c:pt idx="98">
                  <c:v>9.8000000000000096</c:v>
                </c:pt>
                <c:pt idx="99">
                  <c:v>9.9000000000000092</c:v>
                </c:pt>
                <c:pt idx="100">
                  <c:v>10</c:v>
                </c:pt>
              </c:numCache>
            </c:numRef>
          </c:xVal>
          <c:yVal>
            <c:numRef>
              <c:f>divergence!$B$7:$B$107</c:f>
              <c:numCache>
                <c:formatCode>0.00000</c:formatCode>
                <c:ptCount val="101"/>
                <c:pt idx="0">
                  <c:v>1</c:v>
                </c:pt>
                <c:pt idx="1">
                  <c:v>1</c:v>
                </c:pt>
                <c:pt idx="2">
                  <c:v>0.9995012479192682</c:v>
                </c:pt>
                <c:pt idx="3">
                  <c:v>0.99767066626047851</c:v>
                </c:pt>
                <c:pt idx="4">
                  <c:v>0.99396758809079278</c:v>
                </c:pt>
                <c:pt idx="5">
                  <c:v>0.9880780512561288</c:v>
                </c:pt>
                <c:pt idx="6">
                  <c:v>0.97986185572926365</c:v>
                </c:pt>
                <c:pt idx="7">
                  <c:v>0.96930947338729023</c:v>
                </c:pt>
                <c:pt idx="8">
                  <c:v>0.95650740343471496</c:v>
                </c:pt>
                <c:pt idx="9">
                  <c:v>0.94161083141034285</c:v>
                </c:pt>
                <c:pt idx="10">
                  <c:v>0.92482238116061288</c:v>
                </c:pt>
                <c:pt idx="11">
                  <c:v>0.90637571841357634</c:v>
                </c:pt>
                <c:pt idx="12">
                  <c:v>0.88652286014386172</c:v>
                </c:pt>
                <c:pt idx="13">
                  <c:v>0.86552423452398786</c:v>
                </c:pt>
                <c:pt idx="14">
                  <c:v>0.84364076290137491</c:v>
                </c:pt>
                <c:pt idx="15">
                  <c:v>0.82112745097072937</c:v>
                </c:pt>
                <c:pt idx="16">
                  <c:v>0.79822815545159331</c:v>
                </c:pt>
                <c:pt idx="17">
                  <c:v>0.77517132674252065</c:v>
                </c:pt>
                <c:pt idx="18">
                  <c:v>0.75216661913564786</c:v>
                </c:pt>
                <c:pt idx="19">
                  <c:v>0.7294023148441483</c:v>
                </c:pt>
                <c:pt idx="20">
                  <c:v>0.70704353421624833</c:v>
                </c:pt>
                <c:pt idx="21">
                  <c:v>0.68523120967758622</c:v>
                </c:pt>
                <c:pt idx="22">
                  <c:v>0.66408179191290762</c:v>
                </c:pt>
                <c:pt idx="23">
                  <c:v>0.64368763940799001</c:v>
                </c:pt>
                <c:pt idx="24">
                  <c:v>0.62411802168939001</c:v>
                </c:pt>
                <c:pt idx="25">
                  <c:v>0.6054206465211095</c:v>
                </c:pt>
                <c:pt idx="26">
                  <c:v>0.58762360511789602</c:v>
                </c:pt>
                <c:pt idx="27">
                  <c:v>0.5707376192871878</c:v>
                </c:pt>
                <c:pt idx="28">
                  <c:v>0.55475847144246648</c:v>
                </c:pt>
                <c:pt idx="29">
                  <c:v>0.53966950275554137</c:v>
                </c:pt>
                <c:pt idx="30">
                  <c:v>0.52544407556999795</c:v>
                </c:pt>
                <c:pt idx="31">
                  <c:v>0.5120479121568805</c:v>
                </c:pt>
                <c:pt idx="32">
                  <c:v>0.49944124114037064</c:v>
                </c:pt>
                <c:pt idx="33">
                  <c:v>0.48758070353006905</c:v>
                </c:pt>
                <c:pt idx="34">
                  <c:v>0.47642099048124942</c:v>
                </c:pt>
                <c:pt idx="35">
                  <c:v>0.4659162032039576</c:v>
                </c:pt>
                <c:pt idx="36">
                  <c:v>0.45602094082728512</c:v>
                </c:pt>
                <c:pt idx="37">
                  <c:v>0.44669113392966864</c:v>
                </c:pt>
                <c:pt idx="38">
                  <c:v>0.43788464972957075</c:v>
                </c:pt>
                <c:pt idx="39">
                  <c:v>0.42956169980042935</c:v>
                </c:pt>
                <c:pt idx="40">
                  <c:v>0.42168508308125852</c:v>
                </c:pt>
                <c:pt idx="41">
                  <c:v>0.41422029649127956</c:v>
                </c:pt>
                <c:pt idx="42">
                  <c:v>0.40713554326086315</c:v>
                </c:pt>
                <c:pt idx="43">
                  <c:v>0.40040166577173353</c:v>
                </c:pt>
                <c:pt idx="44">
                  <c:v>0.39399202578933518</c:v>
                </c:pt>
                <c:pt idx="45">
                  <c:v>0.38788235089756662</c:v>
                </c:pt>
                <c:pt idx="46">
                  <c:v>0.38205056202628312</c:v>
                </c:pt>
                <c:pt idx="47">
                  <c:v>0.3764765934040078</c:v>
                </c:pt>
                <c:pt idx="48">
                  <c:v>0.37114221318931112</c:v>
                </c:pt>
                <c:pt idx="49">
                  <c:v>0.36603085047878009</c:v>
                </c:pt>
                <c:pt idx="50">
                  <c:v>0.36112743234905076</c:v>
                </c:pt>
                <c:pt idx="51">
                  <c:v>0.35641823302212877</c:v>
                </c:pt>
                <c:pt idx="52">
                  <c:v>0.35189073608498772</c:v>
                </c:pt>
                <c:pt idx="53">
                  <c:v>0.34753350987646714</c:v>
                </c:pt>
                <c:pt idx="54">
                  <c:v>0.34333609560772993</c:v>
                </c:pt>
                <c:pt idx="55">
                  <c:v>0.33928890744383389</c:v>
                </c:pt>
                <c:pt idx="56">
                  <c:v>0.33538314358885574</c:v>
                </c:pt>
                <c:pt idx="57">
                  <c:v>0.33161070734068432</c:v>
                </c:pt>
                <c:pt idx="58">
                  <c:v>0.32796413707872935</c:v>
                </c:pt>
                <c:pt idx="59">
                  <c:v>0.32443654419153878</c:v>
                </c:pt>
                <c:pt idx="60">
                  <c:v>0.32102155802206189</c:v>
                </c:pt>
                <c:pt idx="61">
                  <c:v>0.31771327699225821</c:v>
                </c:pt>
                <c:pt idx="62">
                  <c:v>0.31450622515667415</c:v>
                </c:pt>
                <c:pt idx="63">
                  <c:v>0.31139531352061189</c:v>
                </c:pt>
                <c:pt idx="64">
                  <c:v>0.30837580553914801</c:v>
                </c:pt>
                <c:pt idx="65">
                  <c:v>0.30544328628674772</c:v>
                </c:pt>
                <c:pt idx="66">
                  <c:v>0.30259363485290547</c:v>
                </c:pt>
                <c:pt idx="67">
                  <c:v>0.29982299957715536</c:v>
                </c:pt>
                <c:pt idx="68">
                  <c:v>0.29712777578737881</c:v>
                </c:pt>
                <c:pt idx="69">
                  <c:v>0.29450458574923832</c:v>
                </c:pt>
                <c:pt idx="70">
                  <c:v>0.291950260572515</c:v>
                </c:pt>
                <c:pt idx="71">
                  <c:v>0.28946182385285724</c:v>
                </c:pt>
                <c:pt idx="72">
                  <c:v>0.2870364768556482</c:v>
                </c:pt>
                <c:pt idx="73">
                  <c:v>0.28467158507299867</c:v>
                </c:pt>
                <c:pt idx="74">
                  <c:v>0.28236466600582344</c:v>
                </c:pt>
                <c:pt idx="75">
                  <c:v>0.28011337804105085</c:v>
                </c:pt>
                <c:pt idx="76">
                  <c:v>0.27791551030965589</c:v>
                </c:pt>
                <c:pt idx="77">
                  <c:v>0.27576897342476192</c:v>
                </c:pt>
                <c:pt idx="78">
                  <c:v>0.27367179101081945</c:v>
                </c:pt>
                <c:pt idx="79">
                  <c:v>0.27162209194510489</c:v>
                </c:pt>
                <c:pt idx="80">
                  <c:v>0.26961810324170177</c:v>
                </c:pt>
                <c:pt idx="81">
                  <c:v>0.26765814351592093</c:v>
                </c:pt>
                <c:pt idx="82">
                  <c:v>0.26574061697393558</c:v>
                </c:pt>
                <c:pt idx="83">
                  <c:v>0.26386400787839021</c:v>
                </c:pt>
                <c:pt idx="84">
                  <c:v>0.26202687544600067</c:v>
                </c:pt>
                <c:pt idx="85">
                  <c:v>0.26022784913779223</c:v>
                </c:pt>
                <c:pt idx="86">
                  <c:v>0.25846562430670705</c:v>
                </c:pt>
                <c:pt idx="87">
                  <c:v>0.25673895817092252</c:v>
                </c:pt>
                <c:pt idx="88">
                  <c:v>0.25504666608441928</c:v>
                </c:pt>
                <c:pt idx="89">
                  <c:v>0.25338761807917148</c:v>
                </c:pt>
                <c:pt idx="90">
                  <c:v>0.25176073565585255</c:v>
                </c:pt>
                <c:pt idx="91">
                  <c:v>0.25016498880219007</c:v>
                </c:pt>
                <c:pt idx="92">
                  <c:v>0.24859939322010202</c:v>
                </c:pt>
                <c:pt idx="93">
                  <c:v>0.24706300774453066</c:v>
                </c:pt>
                <c:pt idx="94">
                  <c:v>0.2455549319384846</c:v>
                </c:pt>
                <c:pt idx="95">
                  <c:v>0.24407430385022819</c:v>
                </c:pt>
                <c:pt idx="96">
                  <c:v>0.24262029791983725</c:v>
                </c:pt>
                <c:pt idx="97">
                  <c:v>0.2411921230234905</c:v>
                </c:pt>
                <c:pt idx="98">
                  <c:v>0.23978902064489932</c:v>
                </c:pt>
                <c:pt idx="99">
                  <c:v>0.23841026316420982</c:v>
                </c:pt>
                <c:pt idx="100">
                  <c:v>0.23705515225554971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9C2-46F1-AA4D-D0BF48D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548112"/>
        <c:axId val="429545488"/>
      </c:scatterChart>
      <c:valAx>
        <c:axId val="429548112"/>
        <c:scaling>
          <c:orientation val="minMax"/>
          <c:max val="11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9545488"/>
        <c:crosses val="autoZero"/>
        <c:crossBetween val="midCat"/>
        <c:majorUnit val="2"/>
      </c:valAx>
      <c:valAx>
        <c:axId val="42954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Un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9548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634138525723985"/>
          <c:y val="7.7764114334649803E-2"/>
          <c:w val="0.19149301278274947"/>
          <c:h val="0.354608461659794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91413842345795"/>
          <c:y val="9.2092758073865466E-2"/>
          <c:w val="0.76103920541029046"/>
          <c:h val="0.76781192489172401"/>
        </c:manualLayout>
      </c:layout>
      <c:scatterChart>
        <c:scatterStyle val="lineMarker"/>
        <c:varyColors val="0"/>
        <c:ser>
          <c:idx val="2"/>
          <c:order val="0"/>
          <c:tx>
            <c:strRef>
              <c:f>divergence!$D$6</c:f>
              <c:strCache>
                <c:ptCount val="1"/>
                <c:pt idx="0">
                  <c:v>u-1s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divergence!$C$7:$C$17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divergence!$D$7:$D$17</c:f>
              <c:numCache>
                <c:formatCode>0.00000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0.60653065971263342</c:v>
                </c:pt>
                <c:pt idx="3">
                  <c:v>0.51873578280081634</c:v>
                </c:pt>
                <c:pt idx="4">
                  <c:v>0.39025982108916768</c:v>
                </c:pt>
                <c:pt idx="5">
                  <c:v>0.33115764835335515</c:v>
                </c:pt>
                <c:pt idx="6">
                  <c:v>0.29484484298985109</c:v>
                </c:pt>
                <c:pt idx="7">
                  <c:v>0.26921296953476809</c:v>
                </c:pt>
                <c:pt idx="8">
                  <c:v>0.24970159188017957</c:v>
                </c:pt>
                <c:pt idx="9">
                  <c:v>0.23413247664367656</c:v>
                </c:pt>
                <c:pt idx="10">
                  <c:v>0.22129779864790522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10D-46A8-B710-01D78AA18168}"/>
            </c:ext>
          </c:extLst>
        </c:ser>
        <c:ser>
          <c:idx val="3"/>
          <c:order val="1"/>
          <c:tx>
            <c:strRef>
              <c:f>divergence!$B$6</c:f>
              <c:strCache>
                <c:ptCount val="1"/>
                <c:pt idx="0">
                  <c:v>u-0.1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divergence!$A$7:$A$107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7.6000000000000103</c:v>
                </c:pt>
                <c:pt idx="77">
                  <c:v>7.7</c:v>
                </c:pt>
                <c:pt idx="78">
                  <c:v>7.8</c:v>
                </c:pt>
                <c:pt idx="79">
                  <c:v>7.9000000000000101</c:v>
                </c:pt>
                <c:pt idx="80">
                  <c:v>8.0000000000000107</c:v>
                </c:pt>
                <c:pt idx="81">
                  <c:v>8.1000000000000103</c:v>
                </c:pt>
                <c:pt idx="82">
                  <c:v>8.1999999999999993</c:v>
                </c:pt>
                <c:pt idx="83">
                  <c:v>8.3000000000000096</c:v>
                </c:pt>
                <c:pt idx="84">
                  <c:v>8.4000000000000092</c:v>
                </c:pt>
                <c:pt idx="85">
                  <c:v>8.5000000000000107</c:v>
                </c:pt>
                <c:pt idx="86">
                  <c:v>8.6000000000000103</c:v>
                </c:pt>
                <c:pt idx="87">
                  <c:v>8.7000000000000099</c:v>
                </c:pt>
                <c:pt idx="88">
                  <c:v>8.8000000000000096</c:v>
                </c:pt>
                <c:pt idx="89">
                  <c:v>8.9000000000000092</c:v>
                </c:pt>
                <c:pt idx="90">
                  <c:v>9.0000000000000107</c:v>
                </c:pt>
                <c:pt idx="91">
                  <c:v>9.1000000000000103</c:v>
                </c:pt>
                <c:pt idx="92">
                  <c:v>9.2000000000000099</c:v>
                </c:pt>
                <c:pt idx="93">
                  <c:v>9.3000000000000096</c:v>
                </c:pt>
                <c:pt idx="94">
                  <c:v>9.4000000000000092</c:v>
                </c:pt>
                <c:pt idx="95">
                  <c:v>9.5000000000000107</c:v>
                </c:pt>
                <c:pt idx="96">
                  <c:v>9.6000000000000103</c:v>
                </c:pt>
                <c:pt idx="97">
                  <c:v>9.7000000000000099</c:v>
                </c:pt>
                <c:pt idx="98">
                  <c:v>9.8000000000000096</c:v>
                </c:pt>
                <c:pt idx="99">
                  <c:v>9.9000000000000092</c:v>
                </c:pt>
                <c:pt idx="100">
                  <c:v>10</c:v>
                </c:pt>
              </c:numCache>
            </c:numRef>
          </c:xVal>
          <c:yVal>
            <c:numRef>
              <c:f>divergence!$B$7:$B$107</c:f>
              <c:numCache>
                <c:formatCode>0.00000</c:formatCode>
                <c:ptCount val="101"/>
                <c:pt idx="0">
                  <c:v>1</c:v>
                </c:pt>
                <c:pt idx="1">
                  <c:v>1</c:v>
                </c:pt>
                <c:pt idx="2">
                  <c:v>0.9995012479192682</c:v>
                </c:pt>
                <c:pt idx="3">
                  <c:v>0.99767066626047851</c:v>
                </c:pt>
                <c:pt idx="4">
                  <c:v>0.99396758809079278</c:v>
                </c:pt>
                <c:pt idx="5">
                  <c:v>0.9880780512561288</c:v>
                </c:pt>
                <c:pt idx="6">
                  <c:v>0.97986185572926365</c:v>
                </c:pt>
                <c:pt idx="7">
                  <c:v>0.96930947338729023</c:v>
                </c:pt>
                <c:pt idx="8">
                  <c:v>0.95650740343471496</c:v>
                </c:pt>
                <c:pt idx="9">
                  <c:v>0.94161083141034285</c:v>
                </c:pt>
                <c:pt idx="10">
                  <c:v>0.92482238116061288</c:v>
                </c:pt>
                <c:pt idx="11">
                  <c:v>0.90637571841357634</c:v>
                </c:pt>
                <c:pt idx="12">
                  <c:v>0.88652286014386172</c:v>
                </c:pt>
                <c:pt idx="13">
                  <c:v>0.86552423452398786</c:v>
                </c:pt>
                <c:pt idx="14">
                  <c:v>0.84364076290137491</c:v>
                </c:pt>
                <c:pt idx="15">
                  <c:v>0.82112745097072937</c:v>
                </c:pt>
                <c:pt idx="16">
                  <c:v>0.79822815545159331</c:v>
                </c:pt>
                <c:pt idx="17">
                  <c:v>0.77517132674252065</c:v>
                </c:pt>
                <c:pt idx="18">
                  <c:v>0.75216661913564786</c:v>
                </c:pt>
                <c:pt idx="19">
                  <c:v>0.7294023148441483</c:v>
                </c:pt>
                <c:pt idx="20">
                  <c:v>0.70704353421624833</c:v>
                </c:pt>
                <c:pt idx="21">
                  <c:v>0.68523120967758622</c:v>
                </c:pt>
                <c:pt idx="22">
                  <c:v>0.66408179191290762</c:v>
                </c:pt>
                <c:pt idx="23">
                  <c:v>0.64368763940799001</c:v>
                </c:pt>
                <c:pt idx="24">
                  <c:v>0.62411802168939001</c:v>
                </c:pt>
                <c:pt idx="25">
                  <c:v>0.6054206465211095</c:v>
                </c:pt>
                <c:pt idx="26">
                  <c:v>0.58762360511789602</c:v>
                </c:pt>
                <c:pt idx="27">
                  <c:v>0.5707376192871878</c:v>
                </c:pt>
                <c:pt idx="28">
                  <c:v>0.55475847144246648</c:v>
                </c:pt>
                <c:pt idx="29">
                  <c:v>0.53966950275554137</c:v>
                </c:pt>
                <c:pt idx="30">
                  <c:v>0.52544407556999795</c:v>
                </c:pt>
                <c:pt idx="31">
                  <c:v>0.5120479121568805</c:v>
                </c:pt>
                <c:pt idx="32">
                  <c:v>0.49944124114037064</c:v>
                </c:pt>
                <c:pt idx="33">
                  <c:v>0.48758070353006905</c:v>
                </c:pt>
                <c:pt idx="34">
                  <c:v>0.47642099048124942</c:v>
                </c:pt>
                <c:pt idx="35">
                  <c:v>0.4659162032039576</c:v>
                </c:pt>
                <c:pt idx="36">
                  <c:v>0.45602094082728512</c:v>
                </c:pt>
                <c:pt idx="37">
                  <c:v>0.44669113392966864</c:v>
                </c:pt>
                <c:pt idx="38">
                  <c:v>0.43788464972957075</c:v>
                </c:pt>
                <c:pt idx="39">
                  <c:v>0.42956169980042935</c:v>
                </c:pt>
                <c:pt idx="40">
                  <c:v>0.42168508308125852</c:v>
                </c:pt>
                <c:pt idx="41">
                  <c:v>0.41422029649127956</c:v>
                </c:pt>
                <c:pt idx="42">
                  <c:v>0.40713554326086315</c:v>
                </c:pt>
                <c:pt idx="43">
                  <c:v>0.40040166577173353</c:v>
                </c:pt>
                <c:pt idx="44">
                  <c:v>0.39399202578933518</c:v>
                </c:pt>
                <c:pt idx="45">
                  <c:v>0.38788235089756662</c:v>
                </c:pt>
                <c:pt idx="46">
                  <c:v>0.38205056202628312</c:v>
                </c:pt>
                <c:pt idx="47">
                  <c:v>0.3764765934040078</c:v>
                </c:pt>
                <c:pt idx="48">
                  <c:v>0.37114221318931112</c:v>
                </c:pt>
                <c:pt idx="49">
                  <c:v>0.36603085047878009</c:v>
                </c:pt>
                <c:pt idx="50">
                  <c:v>0.36112743234905076</c:v>
                </c:pt>
                <c:pt idx="51">
                  <c:v>0.35641823302212877</c:v>
                </c:pt>
                <c:pt idx="52">
                  <c:v>0.35189073608498772</c:v>
                </c:pt>
                <c:pt idx="53">
                  <c:v>0.34753350987646714</c:v>
                </c:pt>
                <c:pt idx="54">
                  <c:v>0.34333609560772993</c:v>
                </c:pt>
                <c:pt idx="55">
                  <c:v>0.33928890744383389</c:v>
                </c:pt>
                <c:pt idx="56">
                  <c:v>0.33538314358885574</c:v>
                </c:pt>
                <c:pt idx="57">
                  <c:v>0.33161070734068432</c:v>
                </c:pt>
                <c:pt idx="58">
                  <c:v>0.32796413707872935</c:v>
                </c:pt>
                <c:pt idx="59">
                  <c:v>0.32443654419153878</c:v>
                </c:pt>
                <c:pt idx="60">
                  <c:v>0.32102155802206189</c:v>
                </c:pt>
                <c:pt idx="61">
                  <c:v>0.31771327699225821</c:v>
                </c:pt>
                <c:pt idx="62">
                  <c:v>0.31450622515667415</c:v>
                </c:pt>
                <c:pt idx="63">
                  <c:v>0.31139531352061189</c:v>
                </c:pt>
                <c:pt idx="64">
                  <c:v>0.30837580553914801</c:v>
                </c:pt>
                <c:pt idx="65">
                  <c:v>0.30544328628674772</c:v>
                </c:pt>
                <c:pt idx="66">
                  <c:v>0.30259363485290547</c:v>
                </c:pt>
                <c:pt idx="67">
                  <c:v>0.29982299957715536</c:v>
                </c:pt>
                <c:pt idx="68">
                  <c:v>0.29712777578737881</c:v>
                </c:pt>
                <c:pt idx="69">
                  <c:v>0.29450458574923832</c:v>
                </c:pt>
                <c:pt idx="70">
                  <c:v>0.291950260572515</c:v>
                </c:pt>
                <c:pt idx="71">
                  <c:v>0.28946182385285724</c:v>
                </c:pt>
                <c:pt idx="72">
                  <c:v>0.2870364768556482</c:v>
                </c:pt>
                <c:pt idx="73">
                  <c:v>0.28467158507299867</c:v>
                </c:pt>
                <c:pt idx="74">
                  <c:v>0.28236466600582344</c:v>
                </c:pt>
                <c:pt idx="75">
                  <c:v>0.28011337804105085</c:v>
                </c:pt>
                <c:pt idx="76">
                  <c:v>0.27791551030965589</c:v>
                </c:pt>
                <c:pt idx="77">
                  <c:v>0.27576897342476192</c:v>
                </c:pt>
                <c:pt idx="78">
                  <c:v>0.27367179101081945</c:v>
                </c:pt>
                <c:pt idx="79">
                  <c:v>0.27162209194510489</c:v>
                </c:pt>
                <c:pt idx="80">
                  <c:v>0.26961810324170177</c:v>
                </c:pt>
                <c:pt idx="81">
                  <c:v>0.26765814351592093</c:v>
                </c:pt>
                <c:pt idx="82">
                  <c:v>0.26574061697393558</c:v>
                </c:pt>
                <c:pt idx="83">
                  <c:v>0.26386400787839021</c:v>
                </c:pt>
                <c:pt idx="84">
                  <c:v>0.26202687544600067</c:v>
                </c:pt>
                <c:pt idx="85">
                  <c:v>0.26022784913779223</c:v>
                </c:pt>
                <c:pt idx="86">
                  <c:v>0.25846562430670705</c:v>
                </c:pt>
                <c:pt idx="87">
                  <c:v>0.25673895817092252</c:v>
                </c:pt>
                <c:pt idx="88">
                  <c:v>0.25504666608441928</c:v>
                </c:pt>
                <c:pt idx="89">
                  <c:v>0.25338761807917148</c:v>
                </c:pt>
                <c:pt idx="90">
                  <c:v>0.25176073565585255</c:v>
                </c:pt>
                <c:pt idx="91">
                  <c:v>0.25016498880219007</c:v>
                </c:pt>
                <c:pt idx="92">
                  <c:v>0.24859939322010202</c:v>
                </c:pt>
                <c:pt idx="93">
                  <c:v>0.24706300774453066</c:v>
                </c:pt>
                <c:pt idx="94">
                  <c:v>0.2455549319384846</c:v>
                </c:pt>
                <c:pt idx="95">
                  <c:v>0.24407430385022819</c:v>
                </c:pt>
                <c:pt idx="96">
                  <c:v>0.24262029791983725</c:v>
                </c:pt>
                <c:pt idx="97">
                  <c:v>0.2411921230234905</c:v>
                </c:pt>
                <c:pt idx="98">
                  <c:v>0.23978902064489932</c:v>
                </c:pt>
                <c:pt idx="99">
                  <c:v>0.23841026316420982</c:v>
                </c:pt>
                <c:pt idx="100">
                  <c:v>0.23705515225554971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10D-46A8-B710-01D78AA18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548112"/>
        <c:axId val="429545488"/>
      </c:scatterChart>
      <c:valAx>
        <c:axId val="429548112"/>
        <c:scaling>
          <c:orientation val="minMax"/>
          <c:max val="11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9545488"/>
        <c:crosses val="autoZero"/>
        <c:crossBetween val="midCat"/>
        <c:majorUnit val="2"/>
      </c:valAx>
      <c:valAx>
        <c:axId val="42954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Un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9548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634138525723985"/>
          <c:y val="7.7764114334649803E-2"/>
          <c:w val="0.18854398704100561"/>
          <c:h val="0.2873545653404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146049</xdr:colOff>
      <xdr:row>6</xdr:row>
      <xdr:rowOff>63500</xdr:rowOff>
    </xdr:from>
    <xdr:to>
      <xdr:col>8</xdr:col>
      <xdr:colOff>527050</xdr:colOff>
      <xdr:row>25</xdr:row>
      <xdr:rowOff>37798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69FC707-949D-4AA2-8C66-FE6D0EAEE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136527</xdr:colOff>
      <xdr:row>5</xdr:row>
      <xdr:rowOff>50800</xdr:rowOff>
    </xdr:from>
    <xdr:to>
      <xdr:col>11</xdr:col>
      <xdr:colOff>762000</xdr:colOff>
      <xdr:row>23</xdr:row>
      <xdr:rowOff>17993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32FDA62-D1C1-4D1F-B627-71C00A328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5444</xdr:colOff>
      <xdr:row>0</xdr:row>
      <xdr:rowOff>183847</xdr:rowOff>
    </xdr:from>
    <xdr:to>
      <xdr:col>14</xdr:col>
      <xdr:colOff>422728</xdr:colOff>
      <xdr:row>15</xdr:row>
      <xdr:rowOff>52611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221FAB4-6972-4649-9F26-419657421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272142</xdr:colOff>
      <xdr:row>17</xdr:row>
      <xdr:rowOff>89807</xdr:rowOff>
    </xdr:from>
    <xdr:to>
      <xdr:col>11</xdr:col>
      <xdr:colOff>650720</xdr:colOff>
      <xdr:row>31</xdr:row>
      <xdr:rowOff>142720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130E9A-D999-4DF4-96C1-44D91E8AE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155"/>
  <sheetViews>
    <sheetView workbookViewId="0">
      <selection activeCell="A19" sqref="A19"/>
    </sheetView>
  </sheetViews>
  <sheetFormatPr baseColWidth="10" defaultColWidth="11.08984375" defaultRowHeight="14.5" x14ac:dyDescent="0.35"/>
  <cols>
    <col min="2" max="2" width="11.08984375" style="7"/>
    <col min="7" max="7" width="11.08984375" style="9"/>
  </cols>
  <sheetData>
    <row r="1" spans="2:7" x14ac:dyDescent="0.35">
      <c r="B1" s="7" t="s">
        <v>0</v>
      </c>
      <c r="C1" s="1"/>
      <c r="D1" s="5"/>
    </row>
    <row r="2" spans="2:7" x14ac:dyDescent="0.35">
      <c r="B2" s="7" t="s">
        <v>1</v>
      </c>
    </row>
    <row r="4" spans="2:7" x14ac:dyDescent="0.35">
      <c r="B4" s="7" t="s">
        <v>8</v>
      </c>
      <c r="C4">
        <f>0.01</f>
        <v>0.01</v>
      </c>
    </row>
    <row r="5" spans="2:7" x14ac:dyDescent="0.35">
      <c r="B5" s="8" t="s">
        <v>2</v>
      </c>
      <c r="C5" s="4" t="s">
        <v>3</v>
      </c>
      <c r="D5" s="2" t="s">
        <v>4</v>
      </c>
      <c r="E5" s="2" t="s">
        <v>5</v>
      </c>
      <c r="F5" s="2" t="s">
        <v>6</v>
      </c>
      <c r="G5" s="10" t="s">
        <v>7</v>
      </c>
    </row>
    <row r="6" spans="2:7" x14ac:dyDescent="0.35">
      <c r="B6" s="8">
        <v>0</v>
      </c>
      <c r="C6" s="4">
        <f>-G6^3+EXP(-(B6^2)/2)</f>
        <v>0</v>
      </c>
      <c r="D6" s="4">
        <f>-(G6+C$4*C6/2)^3+EXP(-((B6+C$4/2)^2)/2)</f>
        <v>-1.2499921875352982E-5</v>
      </c>
      <c r="E6" s="4">
        <f>-(G6+C$4*D6/2)^3+EXP(-((B6+C$4/2)^2)/2)</f>
        <v>-1.2312423058880029E-5</v>
      </c>
      <c r="F6" s="4">
        <f>-(G6+C$4*E6)^3+EXP(-(B7^2)/2)</f>
        <v>-4.9629377374627026E-5</v>
      </c>
      <c r="G6" s="10">
        <v>1</v>
      </c>
    </row>
    <row r="7" spans="2:7" x14ac:dyDescent="0.35">
      <c r="B7" s="8">
        <v>0.01</v>
      </c>
      <c r="C7" s="4">
        <f t="shared" ref="C7:C70" si="0">-G7^3+EXP(-(B7^2)/2)</f>
        <v>-4.9502479766760921E-5</v>
      </c>
      <c r="D7" s="4">
        <f t="shared" ref="D7:D70" si="1">-(G7+C$4*C7/2)^3+EXP(-((B7+C$4/2)^2)/2)</f>
        <v>-1.1125486509133697E-4</v>
      </c>
      <c r="E7" s="4">
        <f t="shared" ref="E7:E70" si="2">-(G7+C$4*D7/2)^3+EXP(-((B7+C$4/2)^2)/2)</f>
        <v>-1.1032858036219562E-4</v>
      </c>
      <c r="F7" s="4">
        <f t="shared" ref="F7:F70" si="3">-(G7+C$4*E7)^3+EXP(-(B8^2)/2)</f>
        <v>-1.961738784150846E-4</v>
      </c>
      <c r="G7" s="10">
        <f>G6+C$4*(C6+2*D6+2*E6+F6)/6</f>
        <v>0.99999983457655461</v>
      </c>
    </row>
    <row r="8" spans="2:7" x14ac:dyDescent="0.35">
      <c r="B8" s="8">
        <v>0.02</v>
      </c>
      <c r="C8" s="4">
        <f t="shared" si="0"/>
        <v>-1.9603951992741564E-4</v>
      </c>
      <c r="D8" s="4">
        <f t="shared" si="1"/>
        <v>-3.0557011336329598E-4</v>
      </c>
      <c r="E8" s="4">
        <f t="shared" si="2"/>
        <v>-3.0392716289828758E-4</v>
      </c>
      <c r="F8" s="4">
        <f t="shared" si="3"/>
        <v>-4.3684052055670275E-4</v>
      </c>
      <c r="G8" s="10">
        <f t="shared" ref="G8:G71" si="4">G7+C$4*(C7+2*D7+2*E7+F7)/6</f>
        <v>0.99999868650447277</v>
      </c>
    </row>
    <row r="9" spans="2:7" x14ac:dyDescent="0.35">
      <c r="B9" s="8">
        <v>0.03</v>
      </c>
      <c r="C9" s="4">
        <f t="shared" si="0"/>
        <v>-4.3669896371778538E-4</v>
      </c>
      <c r="D9" s="4">
        <f t="shared" si="1"/>
        <v>-5.9256224618886577E-4</v>
      </c>
      <c r="E9" s="4">
        <f t="shared" si="2"/>
        <v>-5.9022432955735393E-4</v>
      </c>
      <c r="F9" s="4">
        <f t="shared" si="3"/>
        <v>-7.6877381428752667E-4</v>
      </c>
      <c r="G9" s="10">
        <f t="shared" si="4"/>
        <v>0.99999560004681776</v>
      </c>
    </row>
    <row r="10" spans="2:7" x14ac:dyDescent="0.35">
      <c r="B10" s="8">
        <v>0.04</v>
      </c>
      <c r="C10" s="4">
        <f t="shared" si="0"/>
        <v>-7.6862531759380737E-4</v>
      </c>
      <c r="D10" s="4">
        <f t="shared" si="1"/>
        <v>-9.6940373034437588E-4</v>
      </c>
      <c r="E10" s="4">
        <f t="shared" si="2"/>
        <v>-9.6639214267602025E-4</v>
      </c>
      <c r="F10" s="4">
        <f t="shared" si="3"/>
        <v>-1.1891734238114182E-3</v>
      </c>
      <c r="G10" s="10">
        <f t="shared" si="4"/>
        <v>0.99998964830360193</v>
      </c>
    </row>
    <row r="11" spans="2:7" x14ac:dyDescent="0.35">
      <c r="B11" s="8">
        <v>0.05</v>
      </c>
      <c r="C11" s="4">
        <f t="shared" si="0"/>
        <v>-1.1890182418747841E-3</v>
      </c>
      <c r="D11" s="4">
        <f t="shared" si="1"/>
        <v>-1.4333214630007918E-3</v>
      </c>
      <c r="E11" s="4">
        <f t="shared" si="2"/>
        <v>-1.429657109805027E-3</v>
      </c>
      <c r="F11" s="4">
        <f t="shared" si="3"/>
        <v>-1.6952927592329692E-3</v>
      </c>
      <c r="G11" s="10">
        <f t="shared" si="4"/>
        <v>0.9999799326527895</v>
      </c>
    </row>
    <row r="12" spans="2:7" x14ac:dyDescent="0.35">
      <c r="B12" s="8">
        <v>0.06</v>
      </c>
      <c r="C12" s="4">
        <f t="shared" si="0"/>
        <v>-1.6951311429104221E-3</v>
      </c>
      <c r="D12" s="4">
        <f t="shared" si="1"/>
        <v>-1.9815954122286428E-3</v>
      </c>
      <c r="E12" s="4">
        <f t="shared" si="2"/>
        <v>-1.9772988229587174E-3</v>
      </c>
      <c r="F12" s="4">
        <f t="shared" si="3"/>
        <v>-2.2844376622298546E-3</v>
      </c>
      <c r="G12" s="10">
        <f t="shared" si="4"/>
        <v>0.99996558220587828</v>
      </c>
    </row>
    <row r="13" spans="2:7" x14ac:dyDescent="0.35">
      <c r="B13" s="8">
        <v>7.0000000000000007E-2</v>
      </c>
      <c r="C13" s="4">
        <f t="shared" si="0"/>
        <v>-2.2842698587389743E-3</v>
      </c>
      <c r="D13" s="4">
        <f t="shared" si="1"/>
        <v>-2.6115573471354736E-3</v>
      </c>
      <c r="E13" s="4">
        <f t="shared" si="2"/>
        <v>-2.6066486875916395E-3</v>
      </c>
      <c r="F13" s="4">
        <f t="shared" si="3"/>
        <v>-2.9539651777138465E-3</v>
      </c>
      <c r="G13" s="10">
        <f t="shared" si="4"/>
        <v>0.99994575327708579</v>
      </c>
    </row>
    <row r="14" spans="2:7" x14ac:dyDescent="0.35">
      <c r="B14" s="8">
        <v>0.08</v>
      </c>
      <c r="C14" s="4">
        <f t="shared" si="0"/>
        <v>-2.9537914307338209E-3</v>
      </c>
      <c r="D14" s="4">
        <f t="shared" si="1"/>
        <v>-3.3205896503826215E-3</v>
      </c>
      <c r="E14" s="4">
        <f t="shared" si="2"/>
        <v>-3.3150887340442914E-3</v>
      </c>
      <c r="F14" s="4">
        <f t="shared" si="3"/>
        <v>-3.7012824044786452E-3</v>
      </c>
      <c r="G14" s="10">
        <f t="shared" si="4"/>
        <v>0.99991962886524266</v>
      </c>
    </row>
    <row r="15" spans="2:7" x14ac:dyDescent="0.35">
      <c r="B15" s="8">
        <v>0.09</v>
      </c>
      <c r="C15" s="4">
        <f t="shared" si="0"/>
        <v>-3.7011029542403096E-3</v>
      </c>
      <c r="D15" s="4">
        <f t="shared" si="1"/>
        <v>-4.106124206335493E-3</v>
      </c>
      <c r="E15" s="4">
        <f t="shared" si="2"/>
        <v>-4.1000505046954183E-3</v>
      </c>
      <c r="F15" s="4">
        <f t="shared" si="3"/>
        <v>-4.5238454183061938E-3</v>
      </c>
      <c r="G15" s="10">
        <f t="shared" si="4"/>
        <v>0.99988641814756918</v>
      </c>
    </row>
    <row r="16" spans="2:7" x14ac:dyDescent="0.35">
      <c r="B16" s="8">
        <v>0.1</v>
      </c>
      <c r="C16" s="4">
        <f t="shared" si="0"/>
        <v>-4.5236605016683029E-3</v>
      </c>
      <c r="D16" s="4">
        <f t="shared" si="1"/>
        <v>-4.9656413585286163E-3</v>
      </c>
      <c r="E16" s="4">
        <f t="shared" si="2"/>
        <v>-4.9590140105125746E-3</v>
      </c>
      <c r="F16" s="4">
        <f t="shared" si="3"/>
        <v>-5.4191582614367961E-3</v>
      </c>
      <c r="G16" s="10">
        <f t="shared" si="4"/>
        <v>0.99984535598457813</v>
      </c>
    </row>
    <row r="17" spans="2:7" x14ac:dyDescent="0.35">
      <c r="B17" s="8">
        <v>0.11</v>
      </c>
      <c r="C17" s="4">
        <f t="shared" si="0"/>
        <v>-5.4189681119520827E-3</v>
      </c>
      <c r="D17" s="4">
        <f t="shared" si="1"/>
        <v>-5.8966689305794961E-3</v>
      </c>
      <c r="E17" s="4">
        <f t="shared" si="2"/>
        <v>-5.8895067511174348E-3</v>
      </c>
      <c r="F17" s="4">
        <f t="shared" si="3"/>
        <v>-6.3847719927346835E-3</v>
      </c>
      <c r="G17" s="10">
        <f t="shared" si="4"/>
        <v>0.99979570243540949</v>
      </c>
    </row>
    <row r="18" spans="2:7" x14ac:dyDescent="0.35">
      <c r="B18" s="8">
        <v>0.12</v>
      </c>
      <c r="C18" s="4">
        <f t="shared" si="0"/>
        <v>-6.3845768407065906E-3</v>
      </c>
      <c r="D18" s="4">
        <f t="shared" si="1"/>
        <v>-6.8967813050766491E-3</v>
      </c>
      <c r="E18" s="4">
        <f t="shared" si="2"/>
        <v>-6.8891027928968951E-3</v>
      </c>
      <c r="F18" s="4">
        <f t="shared" si="3"/>
        <v>-7.4182837932735834E-3</v>
      </c>
      <c r="G18" s="10">
        <f t="shared" si="4"/>
        <v>0.99973674228296272</v>
      </c>
    </row>
    <row r="19" spans="2:7" x14ac:dyDescent="0.35">
      <c r="B19" s="8">
        <v>0.13</v>
      </c>
      <c r="C19" s="4">
        <f t="shared" si="0"/>
        <v>-7.4180838658015613E-3</v>
      </c>
      <c r="D19" s="4">
        <f t="shared" si="1"/>
        <v>-7.9635985553540012E-3</v>
      </c>
      <c r="E19" s="4">
        <f t="shared" si="2"/>
        <v>-7.9554219000583792E-3</v>
      </c>
      <c r="F19" s="4">
        <f t="shared" si="3"/>
        <v>-8.5173361224203381E-3</v>
      </c>
      <c r="G19" s="10">
        <f t="shared" si="4"/>
        <v>0.99966778456824612</v>
      </c>
    </row>
    <row r="20" spans="2:7" x14ac:dyDescent="0.35">
      <c r="B20" s="8">
        <v>0.14000000000000001</v>
      </c>
      <c r="C20" s="4">
        <f t="shared" si="0"/>
        <v>-8.5171316434415889E-3</v>
      </c>
      <c r="D20" s="4">
        <f t="shared" si="1"/>
        <v>-9.094785625421431E-3</v>
      </c>
      <c r="E20" s="4">
        <f t="shared" si="2"/>
        <v>-9.0861287139042402E-3</v>
      </c>
      <c r="F20" s="4">
        <f t="shared" si="3"/>
        <v>-9.6796159198748732E-3</v>
      </c>
      <c r="G20" s="10">
        <f t="shared" si="4"/>
        <v>0.99958816213341439</v>
      </c>
    </row>
    <row r="21" spans="2:7" x14ac:dyDescent="0.35">
      <c r="B21" s="8">
        <v>0.15</v>
      </c>
      <c r="C21" s="4">
        <f t="shared" si="0"/>
        <v>-9.6794071101924395E-3</v>
      </c>
      <c r="D21" s="4">
        <f t="shared" si="1"/>
        <v>-1.0288051553656974E-2</v>
      </c>
      <c r="E21" s="4">
        <f t="shared" si="2"/>
        <v>-1.0278931975921002E-2</v>
      </c>
      <c r="F21" s="4">
        <f t="shared" si="3"/>
        <v>-1.090285384941414E-2</v>
      </c>
      <c r="G21" s="10">
        <f t="shared" si="4"/>
        <v>0.99949723117301115</v>
      </c>
    </row>
    <row r="22" spans="2:7" x14ac:dyDescent="0.35">
      <c r="B22" s="8">
        <v>0.16</v>
      </c>
      <c r="C22" s="4">
        <f t="shared" si="0"/>
        <v>-1.0902640926721552E-2</v>
      </c>
      <c r="D22" s="4">
        <f t="shared" si="1"/>
        <v>-1.1541148736185614E-2</v>
      </c>
      <c r="E22" s="4">
        <f t="shared" si="2"/>
        <v>-1.1531583790609035E-2</v>
      </c>
      <c r="F22" s="4">
        <f t="shared" si="3"/>
        <v>-1.2184823580429716E-2</v>
      </c>
      <c r="G22" s="10">
        <f t="shared" si="4"/>
        <v>0.99939437079297988</v>
      </c>
    </row>
    <row r="23" spans="2:7" x14ac:dyDescent="0.35">
      <c r="B23" s="8">
        <v>0.17</v>
      </c>
      <c r="C23" s="4">
        <f t="shared" si="0"/>
        <v>-1.2184606759330641E-2</v>
      </c>
      <c r="D23" s="4">
        <f t="shared" si="1"/>
        <v>-1.285187222618156E-2</v>
      </c>
      <c r="E23" s="4">
        <f t="shared" si="2"/>
        <v>-1.2841878924282124E-2</v>
      </c>
      <c r="F23" s="4">
        <f t="shared" si="3"/>
        <v>-1.3523341103630959E-2</v>
      </c>
      <c r="G23" s="10">
        <f t="shared" si="4"/>
        <v>0.99927898257704528</v>
      </c>
    </row>
    <row r="24" spans="2:7" x14ac:dyDescent="0.35">
      <c r="B24" s="8">
        <v>0.18</v>
      </c>
      <c r="C24" s="4">
        <f t="shared" si="0"/>
        <v>-1.3523120595649196E-2</v>
      </c>
      <c r="D24" s="4">
        <f t="shared" si="1"/>
        <v>-1.4218059065592592E-2</v>
      </c>
      <c r="E24" s="4">
        <f t="shared" si="2"/>
        <v>-1.4207654136335623E-2</v>
      </c>
      <c r="F24" s="4">
        <f t="shared" si="3"/>
        <v>-1.4916264077546315E-2</v>
      </c>
      <c r="G24" s="10">
        <f t="shared" si="4"/>
        <v>0.99915049016010549</v>
      </c>
    </row>
    <row r="25" spans="2:7" x14ac:dyDescent="0.35">
      <c r="B25" s="8">
        <v>0.19</v>
      </c>
      <c r="C25" s="4">
        <f t="shared" si="0"/>
        <v>-1.4916040091133342E-2</v>
      </c>
      <c r="D25" s="4">
        <f t="shared" si="1"/>
        <v>-1.563758764607226E-2</v>
      </c>
      <c r="E25" s="4">
        <f t="shared" si="2"/>
        <v>-1.5626787539765541E-2</v>
      </c>
      <c r="F25" s="4">
        <f t="shared" si="3"/>
        <v>-1.6361491202738776E-2</v>
      </c>
      <c r="G25" s="10">
        <f t="shared" si="4"/>
        <v>0.99900833880831041</v>
      </c>
    </row>
    <row r="26" spans="2:7" x14ac:dyDescent="0.35">
      <c r="B26" s="8">
        <v>0.2</v>
      </c>
      <c r="C26" s="4">
        <f t="shared" si="0"/>
        <v>-1.6361263943276527E-2</v>
      </c>
      <c r="D26" s="4">
        <f t="shared" si="1"/>
        <v>-1.7108377096145211E-2</v>
      </c>
      <c r="E26" s="4">
        <f t="shared" si="2"/>
        <v>-1.7097197987960944E-2</v>
      </c>
      <c r="F26" s="4">
        <f t="shared" si="3"/>
        <v>-1.785696162087913E-2</v>
      </c>
      <c r="G26" s="10">
        <f t="shared" si="4"/>
        <v>0.99885199500553445</v>
      </c>
    </row>
    <row r="27" spans="2:7" x14ac:dyDescent="0.35">
      <c r="B27" s="8">
        <v>0.21</v>
      </c>
      <c r="C27" s="4">
        <f t="shared" si="0"/>
        <v>-1.785673129067844E-2</v>
      </c>
      <c r="D27" s="4">
        <f t="shared" si="1"/>
        <v>-1.8628386691878607E-2</v>
      </c>
      <c r="E27" s="4">
        <f t="shared" si="2"/>
        <v>-1.8616844485038642E-2</v>
      </c>
      <c r="F27" s="4">
        <f t="shared" si="3"/>
        <v>-1.9400654336055978E-2</v>
      </c>
      <c r="G27" s="10">
        <f t="shared" si="4"/>
        <v>0.99868094604598046</v>
      </c>
    </row>
    <row r="28" spans="2:7" x14ac:dyDescent="0.35">
      <c r="B28" s="8">
        <v>0.22</v>
      </c>
      <c r="C28" s="4">
        <f t="shared" si="0"/>
        <v>-1.940042113435192E-2</v>
      </c>
      <c r="D28" s="4">
        <f t="shared" si="1"/>
        <v>-2.0195615288541968E-2</v>
      </c>
      <c r="E28" s="4">
        <f t="shared" si="2"/>
        <v>-2.0183725617201498E-2</v>
      </c>
      <c r="F28" s="4">
        <f t="shared" si="3"/>
        <v>-2.0990587655918658E-2</v>
      </c>
      <c r="G28" s="10">
        <f t="shared" si="4"/>
        <v>0.99849469963267956</v>
      </c>
    </row>
    <row r="29" spans="2:7" x14ac:dyDescent="0.35">
      <c r="B29" s="8">
        <v>0.23</v>
      </c>
      <c r="C29" s="4">
        <f t="shared" si="0"/>
        <v>-2.0990351778860772E-2</v>
      </c>
      <c r="D29" s="4">
        <f t="shared" si="1"/>
        <v>-2.1808100770956185E-2</v>
      </c>
      <c r="E29" s="4">
        <f t="shared" si="2"/>
        <v>-2.1795879002819207E-2</v>
      </c>
      <c r="F29" s="4">
        <f t="shared" si="3"/>
        <v>-2.2624818650449074E-2</v>
      </c>
      <c r="G29" s="10">
        <f t="shared" si="4"/>
        <v>0.9982927834816766</v>
      </c>
    </row>
    <row r="30" spans="2:7" x14ac:dyDescent="0.35">
      <c r="B30" s="8">
        <v>0.24</v>
      </c>
      <c r="C30" s="4">
        <f t="shared" si="0"/>
        <v>-2.2624580291092711E-2</v>
      </c>
      <c r="D30" s="4">
        <f t="shared" si="1"/>
        <v>-2.3463919520437804E-2</v>
      </c>
      <c r="E30" s="4">
        <f t="shared" si="2"/>
        <v>-2.3451380759132889E-2</v>
      </c>
      <c r="F30" s="4">
        <f t="shared" si="3"/>
        <v>-2.4301442626357805E-2</v>
      </c>
      <c r="G30" s="10">
        <f t="shared" si="4"/>
        <v>0.99807474493171522</v>
      </c>
    </row>
    <row r="31" spans="2:7" x14ac:dyDescent="0.35">
      <c r="B31" s="8">
        <v>0.25</v>
      </c>
      <c r="C31" s="4">
        <f t="shared" si="0"/>
        <v>-2.4301201974649911E-2</v>
      </c>
      <c r="D31" s="4">
        <f t="shared" si="1"/>
        <v>-2.5161185896406368E-2</v>
      </c>
      <c r="E31" s="4">
        <f t="shared" si="2"/>
        <v>-2.5148344983653592E-2</v>
      </c>
      <c r="F31" s="4">
        <f t="shared" si="3"/>
        <v>-2.6018592615269176E-2</v>
      </c>
      <c r="G31" s="10">
        <f t="shared" si="4"/>
        <v>0.99784015055925424</v>
      </c>
    </row>
    <row r="32" spans="2:7" x14ac:dyDescent="0.35">
      <c r="B32" s="8">
        <v>0.26</v>
      </c>
      <c r="C32" s="4">
        <f t="shared" si="0"/>
        <v>-2.601834985803364E-2</v>
      </c>
      <c r="D32" s="4">
        <f t="shared" si="1"/>
        <v>-2.6898051730924299E-2</v>
      </c>
      <c r="E32" s="4">
        <f t="shared" si="2"/>
        <v>-2.688492324851699E-2</v>
      </c>
      <c r="F32" s="4">
        <f t="shared" si="3"/>
        <v>-2.7774438874035523E-2</v>
      </c>
      <c r="G32" s="10">
        <f t="shared" si="4"/>
        <v>0.99758858579867082</v>
      </c>
    </row>
    <row r="33" spans="2:7" x14ac:dyDescent="0.35">
      <c r="B33" s="8">
        <v>0.27</v>
      </c>
      <c r="C33" s="4">
        <f t="shared" si="0"/>
        <v>-2.7774194194957302E-2</v>
      </c>
      <c r="D33" s="4">
        <f t="shared" si="1"/>
        <v>-2.8672705834580481E-2</v>
      </c>
      <c r="E33" s="4">
        <f t="shared" si="2"/>
        <v>-2.8659304106206762E-2</v>
      </c>
      <c r="F33" s="4">
        <f t="shared" si="3"/>
        <v>-2.95671883956794E-2</v>
      </c>
      <c r="G33" s="10">
        <f t="shared" si="4"/>
        <v>0.99731965456751925</v>
      </c>
    </row>
    <row r="34" spans="2:7" x14ac:dyDescent="0.35">
      <c r="B34" s="8">
        <v>0.28000000000000003</v>
      </c>
      <c r="C34" s="4">
        <f t="shared" si="0"/>
        <v>-2.9566941975286753E-2</v>
      </c>
      <c r="D34" s="4">
        <f t="shared" si="1"/>
        <v>-3.0483373512294687E-2</v>
      </c>
      <c r="E34" s="4">
        <f t="shared" si="2"/>
        <v>-3.046971260522191E-2</v>
      </c>
      <c r="F34" s="4">
        <f t="shared" si="3"/>
        <v>-3.1395084429602704E-2</v>
      </c>
      <c r="G34" s="10">
        <f t="shared" si="4"/>
        <v>0.99703297889673226</v>
      </c>
    </row>
    <row r="35" spans="2:7" x14ac:dyDescent="0.35">
      <c r="B35" s="8">
        <v>0.28999999999999998</v>
      </c>
      <c r="C35" s="4">
        <f t="shared" si="0"/>
        <v>-3.1394836445248653E-2</v>
      </c>
      <c r="D35" s="4">
        <f t="shared" si="1"/>
        <v>-3.2328316087756548E-2</v>
      </c>
      <c r="E35" s="4">
        <f t="shared" si="2"/>
        <v>-3.2314409814399037E-2</v>
      </c>
      <c r="F35" s="4">
        <f t="shared" si="3"/>
        <v>-3.3256406009851802E-2</v>
      </c>
      <c r="G35" s="10">
        <f t="shared" si="4"/>
        <v>0.99672819856566575</v>
      </c>
    </row>
    <row r="36" spans="2:7" x14ac:dyDescent="0.35">
      <c r="B36" s="8">
        <v>0.3</v>
      </c>
      <c r="C36" s="4">
        <f t="shared" si="0"/>
        <v>-3.3256156635695699E-2</v>
      </c>
      <c r="D36" s="4">
        <f t="shared" si="1"/>
        <v>-3.4205830435348417E-2</v>
      </c>
      <c r="E36" s="4">
        <f t="shared" si="2"/>
        <v>-3.4191692354736292E-2</v>
      </c>
      <c r="F36" s="4">
        <f t="shared" si="3"/>
        <v>-3.5149467490345976E-2</v>
      </c>
      <c r="G36" s="10">
        <f t="shared" si="4"/>
        <v>0.99640497074190004</v>
      </c>
    </row>
    <row r="37" spans="2:7" x14ac:dyDescent="0.35">
      <c r="B37" s="8">
        <v>0.31</v>
      </c>
      <c r="C37" s="4">
        <f t="shared" si="0"/>
        <v>-3.5149216897334523E-2</v>
      </c>
      <c r="D37" s="4">
        <f t="shared" si="1"/>
        <v>-3.6114248518526404E-2</v>
      </c>
      <c r="E37" s="4">
        <f t="shared" si="2"/>
        <v>-3.6099891937696027E-2</v>
      </c>
      <c r="F37" s="4">
        <f t="shared" si="3"/>
        <v>-3.7072618086103959E-2</v>
      </c>
      <c r="G37" s="10">
        <f t="shared" si="4"/>
        <v>0.99606296962572305</v>
      </c>
    </row>
    <row r="38" spans="2:7" x14ac:dyDescent="0.35">
      <c r="B38" s="8">
        <v>0.32</v>
      </c>
      <c r="C38" s="4">
        <f t="shared" si="0"/>
        <v>-3.7072366441950999E-2</v>
      </c>
      <c r="D38" s="4">
        <f t="shared" si="1"/>
        <v>-3.8051936933749753E-2</v>
      </c>
      <c r="E38" s="4">
        <f t="shared" si="2"/>
        <v>-3.8037374909069221E-2</v>
      </c>
      <c r="F38" s="4">
        <f t="shared" si="3"/>
        <v>-3.9024241419609806E-2</v>
      </c>
      <c r="G38" s="10">
        <f t="shared" si="4"/>
        <v>0.99570188609922994</v>
      </c>
    </row>
    <row r="39" spans="2:7" x14ac:dyDescent="0.35">
      <c r="B39" s="8">
        <v>0.33</v>
      </c>
      <c r="C39" s="4">
        <f t="shared" si="0"/>
        <v>-3.9023988888778893E-2</v>
      </c>
      <c r="D39" s="4">
        <f t="shared" si="1"/>
        <v>-4.0017296459156082E-2</v>
      </c>
      <c r="E39" s="4">
        <f t="shared" si="2"/>
        <v>-4.0002541797601987E-2</v>
      </c>
      <c r="F39" s="4">
        <f t="shared" si="3"/>
        <v>-4.1002755071574026E-2</v>
      </c>
      <c r="G39" s="10">
        <f t="shared" si="4"/>
        <v>0.99532142737998464</v>
      </c>
    </row>
    <row r="40" spans="2:7" x14ac:dyDescent="0.35">
      <c r="B40" s="8">
        <v>0.34</v>
      </c>
      <c r="C40" s="4">
        <f t="shared" si="0"/>
        <v>-4.100250181525833E-2</v>
      </c>
      <c r="D40" s="4">
        <f t="shared" si="1"/>
        <v>-4.2008761607281508E-2</v>
      </c>
      <c r="E40" s="4">
        <f t="shared" si="2"/>
        <v>-4.1993826867679052E-2</v>
      </c>
      <c r="F40" s="4">
        <f t="shared" si="3"/>
        <v>-4.3006610135424284E-2</v>
      </c>
      <c r="G40" s="10">
        <f t="shared" si="4"/>
        <v>0.99492131667919481</v>
      </c>
    </row>
    <row r="41" spans="2:7" x14ac:dyDescent="0.35">
      <c r="B41" s="8">
        <v>0.35</v>
      </c>
      <c r="C41" s="4">
        <f t="shared" si="0"/>
        <v>-4.3006356311529825E-2</v>
      </c>
      <c r="D41" s="4">
        <f t="shared" si="1"/>
        <v>-4.4024800181220791E-2</v>
      </c>
      <c r="E41" s="4">
        <f t="shared" si="2"/>
        <v>-4.4009697675460036E-2</v>
      </c>
      <c r="F41" s="4">
        <f t="shared" si="3"/>
        <v>-4.5034290774972341E-2</v>
      </c>
      <c r="G41" s="10">
        <f t="shared" si="4"/>
        <v>0.99450129286436051</v>
      </c>
    </row>
    <row r="42" spans="2:7" x14ac:dyDescent="0.35">
      <c r="B42" s="8">
        <v>0.36</v>
      </c>
      <c r="C42" s="4">
        <f t="shared" si="0"/>
        <v>-4.5034036538100009E-2</v>
      </c>
      <c r="D42" s="4">
        <f t="shared" si="1"/>
        <v>-4.6063912833693599E-2</v>
      </c>
      <c r="E42" s="4">
        <f t="shared" si="2"/>
        <v>-4.6048654627935948E-2</v>
      </c>
      <c r="F42" s="4">
        <f t="shared" si="3"/>
        <v>-4.7084313784764409E-2</v>
      </c>
      <c r="G42" s="10">
        <f t="shared" si="4"/>
        <v>0.99406111012636078</v>
      </c>
    </row>
    <row r="43" spans="2:7" x14ac:dyDescent="0.35">
      <c r="B43" s="8">
        <v>0.37</v>
      </c>
      <c r="C43" s="4">
        <f t="shared" si="0"/>
        <v>-4.7084059286194191E-2</v>
      </c>
      <c r="D43" s="4">
        <f t="shared" si="1"/>
        <v>-4.8124632628590014E-2</v>
      </c>
      <c r="E43" s="4">
        <f t="shared" si="2"/>
        <v>-4.8109230544468029E-2</v>
      </c>
      <c r="F43" s="4">
        <f t="shared" si="3"/>
        <v>-4.9155228152716335E-2</v>
      </c>
      <c r="G43" s="10">
        <f t="shared" si="4"/>
        <v>0.99360053765095058</v>
      </c>
    </row>
    <row r="44" spans="2:7" x14ac:dyDescent="0.35">
      <c r="B44" s="8">
        <v>0.38</v>
      </c>
      <c r="C44" s="4">
        <f t="shared" si="0"/>
        <v>-4.9154973540392E-2</v>
      </c>
      <c r="D44" s="4">
        <f t="shared" si="1"/>
        <v>-5.020552460461214E-2</v>
      </c>
      <c r="E44" s="4">
        <f t="shared" si="2"/>
        <v>-5.0189990220440905E-2</v>
      </c>
      <c r="F44" s="4">
        <f t="shared" si="3"/>
        <v>-5.1245614624692348E-2</v>
      </c>
      <c r="G44" s="10">
        <f t="shared" si="4"/>
        <v>0.99311935929464223</v>
      </c>
    </row>
    <row r="45" spans="2:7" x14ac:dyDescent="0.35">
      <c r="B45" s="8">
        <v>0.39</v>
      </c>
      <c r="C45" s="4">
        <f t="shared" si="0"/>
        <v>-5.1245360043207344E-2</v>
      </c>
      <c r="D45" s="4">
        <f t="shared" si="1"/>
        <v>-5.2305185340714155E-2</v>
      </c>
      <c r="E45" s="4">
        <f t="shared" si="2"/>
        <v>-5.2289529992711636E-2</v>
      </c>
      <c r="F45" s="4">
        <f t="shared" si="3"/>
        <v>-5.335408527075669E-2</v>
      </c>
      <c r="G45" s="10">
        <f t="shared" si="4"/>
        <v>0.99261737326495025</v>
      </c>
    </row>
    <row r="46" spans="2:7" x14ac:dyDescent="0.35">
      <c r="B46" s="8">
        <v>0.4</v>
      </c>
      <c r="C46" s="4">
        <f t="shared" si="0"/>
        <v>-5.3353830861342488E-2</v>
      </c>
      <c r="D46" s="4">
        <f t="shared" si="1"/>
        <v>-5.4422242523099129E-2</v>
      </c>
      <c r="E46" s="4">
        <f t="shared" si="2"/>
        <v>-5.4406477306631285E-2</v>
      </c>
      <c r="F46" s="4">
        <f t="shared" si="3"/>
        <v>-5.5479283052885631E-2</v>
      </c>
      <c r="G46" s="10">
        <f t="shared" si="4"/>
        <v>0.99209439180498227</v>
      </c>
    </row>
    <row r="47" spans="2:7" x14ac:dyDescent="0.35">
      <c r="B47" s="8">
        <v>0.41</v>
      </c>
      <c r="C47" s="4">
        <f t="shared" si="0"/>
        <v>-5.547902895339929E-2</v>
      </c>
      <c r="D47" s="4">
        <f t="shared" si="1"/>
        <v>-5.6555354513581513E-2</v>
      </c>
      <c r="E47" s="4">
        <f t="shared" si="2"/>
        <v>-5.6539490284435723E-2</v>
      </c>
      <c r="F47" s="4">
        <f t="shared" si="3"/>
        <v>-5.7619881393976002E-2</v>
      </c>
      <c r="G47" s="10">
        <f t="shared" si="4"/>
        <v>0.99155024088235943</v>
      </c>
    </row>
    <row r="48" spans="2:7" x14ac:dyDescent="0.35">
      <c r="B48" s="8">
        <v>0.42</v>
      </c>
      <c r="C48" s="4">
        <f t="shared" si="0"/>
        <v>-5.761962773889151E-2</v>
      </c>
      <c r="D48" s="4">
        <f t="shared" si="1"/>
        <v>-5.8703209919190535E-2</v>
      </c>
      <c r="E48" s="4">
        <f t="shared" si="2"/>
        <v>-5.8687257294879891E-2</v>
      </c>
      <c r="F48" s="4">
        <f t="shared" si="3"/>
        <v>-5.977458374804212E-2</v>
      </c>
      <c r="G48" s="10">
        <f t="shared" si="4"/>
        <v>0.99098475988245371</v>
      </c>
    </row>
    <row r="49" spans="2:7" x14ac:dyDescent="0.35">
      <c r="B49" s="8">
        <v>0.43</v>
      </c>
      <c r="C49" s="4">
        <f t="shared" si="0"/>
        <v>-5.9774330668442399E-2</v>
      </c>
      <c r="D49" s="4">
        <f t="shared" si="1"/>
        <v>-6.0864527162911797E-2</v>
      </c>
      <c r="E49" s="4">
        <f t="shared" si="2"/>
        <v>-6.0848496524018136E-2</v>
      </c>
      <c r="F49" s="4">
        <f t="shared" si="3"/>
        <v>-6.1942123171529695E-2</v>
      </c>
      <c r="G49" s="10">
        <f t="shared" si="4"/>
        <v>0.99039780130592858</v>
      </c>
    </row>
    <row r="50" spans="2:7" x14ac:dyDescent="0.35">
      <c r="B50" s="8">
        <v>0.44</v>
      </c>
      <c r="C50" s="4">
        <f t="shared" si="0"/>
        <v>-6.1941870795100495E-2</v>
      </c>
      <c r="D50" s="4">
        <f t="shared" si="1"/>
        <v>-6.3038054055529757E-2</v>
      </c>
      <c r="E50" s="4">
        <f t="shared" si="2"/>
        <v>-6.3021955547090336E-2</v>
      </c>
      <c r="F50" s="4">
        <f t="shared" si="3"/>
        <v>-6.4121261895719539E-2</v>
      </c>
      <c r="G50" s="10">
        <f t="shared" si="4"/>
        <v>0.98978923047057221</v>
      </c>
    </row>
    <row r="51" spans="2:7" x14ac:dyDescent="0.35">
      <c r="B51" s="8">
        <v>0.45</v>
      </c>
      <c r="C51" s="4">
        <f t="shared" si="0"/>
        <v>-6.4121010346744778E-2</v>
      </c>
      <c r="D51" s="4">
        <f t="shared" si="1"/>
        <v>-6.5222567368554252E-2</v>
      </c>
      <c r="E51" s="4">
        <f t="shared" si="2"/>
        <v>-6.5206410901491152E-2</v>
      </c>
      <c r="F51" s="4">
        <f t="shared" si="3"/>
        <v>-6.6310790900226291E-2</v>
      </c>
      <c r="G51" s="10">
        <f t="shared" si="4"/>
        <v>0.98915892521741211</v>
      </c>
    </row>
    <row r="52" spans="2:7" x14ac:dyDescent="0.35">
      <c r="B52" s="8">
        <v>0.46</v>
      </c>
      <c r="C52" s="4">
        <f t="shared" si="0"/>
        <v>-6.631054029958483E-2</v>
      </c>
      <c r="D52" s="4">
        <f t="shared" si="1"/>
        <v>-6.7416872408258111E-2</v>
      </c>
      <c r="E52" s="4">
        <f t="shared" si="2"/>
        <v>-6.7400667660857838E-2</v>
      </c>
      <c r="F52" s="4">
        <f t="shared" si="3"/>
        <v>-6.8509529487625676E-2</v>
      </c>
      <c r="G52" s="10">
        <f t="shared" si="4"/>
        <v>0.98850677562110034</v>
      </c>
    </row>
    <row r="53" spans="2:7" x14ac:dyDescent="0.35">
      <c r="B53" s="8">
        <v>0.47</v>
      </c>
      <c r="C53" s="4">
        <f t="shared" si="0"/>
        <v>-6.8509279952792212E-2</v>
      </c>
      <c r="D53" s="4">
        <f t="shared" si="1"/>
        <v>-6.9619802590870972E-2</v>
      </c>
      <c r="E53" s="4">
        <f t="shared" si="2"/>
        <v>-6.9603559010312122E-2</v>
      </c>
      <c r="F53" s="4">
        <f t="shared" si="3"/>
        <v>-7.0716324859284141E-2</v>
      </c>
      <c r="G53" s="10">
        <f t="shared" si="4"/>
        <v>0.9878326837045579</v>
      </c>
    </row>
    <row r="54" spans="2:7" x14ac:dyDescent="0.35">
      <c r="B54" s="8">
        <v>0.48</v>
      </c>
      <c r="C54" s="4">
        <f t="shared" si="0"/>
        <v>-7.0716076504329206E-2</v>
      </c>
      <c r="D54" s="4">
        <f t="shared" si="1"/>
        <v>-7.1830219019012764E-2</v>
      </c>
      <c r="E54" s="4">
        <f t="shared" si="2"/>
        <v>-7.1813945822948755E-2</v>
      </c>
      <c r="F54" s="4">
        <f t="shared" si="3"/>
        <v>-7.2930051692466691E-2</v>
      </c>
      <c r="G54" s="10">
        <f t="shared" si="4"/>
        <v>0.98713656315786713</v>
      </c>
    </row>
    <row r="55" spans="2:7" x14ac:dyDescent="0.35">
      <c r="B55" s="8">
        <v>0.49</v>
      </c>
      <c r="C55" s="4">
        <f t="shared" si="0"/>
        <v>-7.2929804628060091E-2</v>
      </c>
      <c r="D55" s="4">
        <f t="shared" si="1"/>
        <v>-7.4047010059462015E-2</v>
      </c>
      <c r="E55" s="4">
        <f t="shared" si="2"/>
        <v>-7.4030716237654004E-2</v>
      </c>
      <c r="F55" s="4">
        <f t="shared" si="3"/>
        <v>-7.5149611718844267E-2</v>
      </c>
      <c r="G55" s="10">
        <f t="shared" si="4"/>
        <v>0.98641833906139931</v>
      </c>
    </row>
    <row r="56" spans="2:7" x14ac:dyDescent="0.35">
      <c r="B56" s="8">
        <v>0.5</v>
      </c>
      <c r="C56" s="4">
        <f t="shared" si="0"/>
        <v>-7.5149366052259525E-2</v>
      </c>
      <c r="D56" s="4">
        <f t="shared" si="1"/>
        <v>-7.6269090922378657E-2</v>
      </c>
      <c r="E56" s="4">
        <f t="shared" si="2"/>
        <v>-7.6252785238384635E-2</v>
      </c>
      <c r="F56" s="4">
        <f t="shared" si="3"/>
        <v>-7.7373933304516473E-2</v>
      </c>
      <c r="G56" s="10">
        <f t="shared" si="4"/>
        <v>0.98567794761316407</v>
      </c>
    </row>
    <row r="57" spans="2:7" x14ac:dyDescent="0.35">
      <c r="B57" s="8">
        <v>0.51</v>
      </c>
      <c r="C57" s="4">
        <f t="shared" si="0"/>
        <v>-7.7373689139639268E-2</v>
      </c>
      <c r="D57" s="4">
        <f t="shared" si="1"/>
        <v>-7.8495403242120232E-2</v>
      </c>
      <c r="E57" s="4">
        <f t="shared" si="2"/>
        <v>-7.8479094235037516E-2</v>
      </c>
      <c r="F57" s="4">
        <f t="shared" si="3"/>
        <v>-7.9601971031703744E-2</v>
      </c>
      <c r="G57" s="10">
        <f t="shared" si="4"/>
        <v>0.98491533586036695</v>
      </c>
    </row>
    <row r="58" spans="2:7" x14ac:dyDescent="0.35">
      <c r="B58" s="8">
        <v>0.52</v>
      </c>
      <c r="C58" s="4">
        <f t="shared" si="0"/>
        <v>-7.9601728469039124E-2</v>
      </c>
      <c r="D58" s="4">
        <f t="shared" si="1"/>
        <v>-8.0724914659792701E-2</v>
      </c>
      <c r="E58" s="4">
        <f t="shared" si="2"/>
        <v>-8.0708610646055834E-2</v>
      </c>
      <c r="F58" s="4">
        <f t="shared" si="3"/>
        <v>-8.1832705282251728E-2</v>
      </c>
      <c r="G58" s="10">
        <f t="shared" si="4"/>
        <v>0.98413046143515748</v>
      </c>
    </row>
    <row r="59" spans="2:7" x14ac:dyDescent="0.35">
      <c r="B59" s="8">
        <v>0.53</v>
      </c>
      <c r="C59" s="4">
        <f t="shared" si="0"/>
        <v>-8.1832464418936435E-2</v>
      </c>
      <c r="D59" s="4">
        <f t="shared" si="1"/>
        <v>-8.2956618407703298E-2</v>
      </c>
      <c r="E59" s="4">
        <f t="shared" si="2"/>
        <v>-8.2940327482937004E-2</v>
      </c>
      <c r="F59" s="4">
        <f t="shared" si="3"/>
        <v>-8.4065141823120748E-2</v>
      </c>
      <c r="G59" s="10">
        <f t="shared" si="4"/>
        <v>0.98332329229455251</v>
      </c>
    </row>
    <row r="60" spans="2:7" x14ac:dyDescent="0.35">
      <c r="B60" s="8">
        <v>0.54</v>
      </c>
      <c r="C60" s="4">
        <f t="shared" si="0"/>
        <v>-8.4064902752935544E-2</v>
      </c>
      <c r="D60" s="4">
        <f t="shared" si="1"/>
        <v>-8.5189532895878939E-2</v>
      </c>
      <c r="E60" s="4">
        <f t="shared" si="2"/>
        <v>-8.5173262936802607E-2</v>
      </c>
      <c r="F60" s="4">
        <f t="shared" si="3"/>
        <v>-8.6298311394029215E-2</v>
      </c>
      <c r="G60" s="10">
        <f t="shared" si="4"/>
        <v>0.98249380646451356</v>
      </c>
    </row>
    <row r="61" spans="2:7" x14ac:dyDescent="0.35">
      <c r="B61" s="8">
        <v>0.55000000000000004</v>
      </c>
      <c r="C61" s="4">
        <f t="shared" si="0"/>
        <v>-8.6298074207413644E-2</v>
      </c>
      <c r="D61" s="4">
        <f t="shared" si="1"/>
        <v>-8.7422701300830852E-2</v>
      </c>
      <c r="E61" s="4">
        <f t="shared" si="2"/>
        <v>-8.7406459967217631E-2</v>
      </c>
      <c r="F61" s="4">
        <f t="shared" si="3"/>
        <v>-8.8531269297427051E-2</v>
      </c>
      <c r="G61" s="10">
        <f t="shared" si="4"/>
        <v>0.9816419917881597</v>
      </c>
    </row>
    <row r="62" spans="2:7" x14ac:dyDescent="0.35">
      <c r="B62" s="8">
        <v>0.56000000000000005</v>
      </c>
      <c r="C62" s="4">
        <f t="shared" si="0"/>
        <v>-8.853103408149654E-2</v>
      </c>
      <c r="D62" s="4">
        <f t="shared" si="1"/>
        <v>-8.9655191156736258E-2</v>
      </c>
      <c r="E62" s="4">
        <f t="shared" si="2"/>
        <v>-8.9638985893424894E-2</v>
      </c>
      <c r="F62" s="4">
        <f t="shared" si="3"/>
        <v>-9.0763094990987447E-2</v>
      </c>
      <c r="G62" s="10">
        <f t="shared" si="4"/>
        <v>0.9807678456780915</v>
      </c>
    </row>
    <row r="63" spans="2:7" x14ac:dyDescent="0.35">
      <c r="B63" s="8">
        <v>0.56999999999999995</v>
      </c>
      <c r="C63" s="4">
        <f t="shared" si="0"/>
        <v>-9.0762861829550845E-2</v>
      </c>
      <c r="D63" s="4">
        <f t="shared" si="1"/>
        <v>-9.1886093949234304E-2</v>
      </c>
      <c r="E63" s="4">
        <f t="shared" si="2"/>
        <v>-9.1869931988190046E-2</v>
      </c>
      <c r="F63" s="4">
        <f t="shared" si="3"/>
        <v>-9.299289168279079E-2</v>
      </c>
      <c r="G63" s="10">
        <f t="shared" si="4"/>
        <v>0.97987137487280351</v>
      </c>
    </row>
    <row r="64" spans="2:7" x14ac:dyDescent="0.35">
      <c r="B64" s="8">
        <v>0.57999999999999996</v>
      </c>
      <c r="C64" s="4">
        <f t="shared" si="0"/>
        <v>-9.2992660656371906E-2</v>
      </c>
      <c r="D64" s="4">
        <f t="shared" si="1"/>
        <v>-9.4114524712004766E-2</v>
      </c>
      <c r="E64" s="4">
        <f t="shared" si="2"/>
        <v>-9.4098413074431675E-2</v>
      </c>
      <c r="F64" s="4">
        <f t="shared" si="3"/>
        <v>-9.5219785929395506E-2</v>
      </c>
      <c r="G64" s="10">
        <f t="shared" si="4"/>
        <v>0.97895259519715816</v>
      </c>
    </row>
    <row r="65" spans="2:7" x14ac:dyDescent="0.35">
      <c r="B65" s="8">
        <v>0.59</v>
      </c>
      <c r="C65" s="4">
        <f t="shared" si="0"/>
        <v>-9.521955711525576E-2</v>
      </c>
      <c r="D65" s="4">
        <f t="shared" si="1"/>
        <v>-9.6339621626330474E-2</v>
      </c>
      <c r="E65" s="4">
        <f t="shared" si="2"/>
        <v>-9.6323567124828702E-2</v>
      </c>
      <c r="F65" s="4">
        <f t="shared" si="3"/>
        <v>-9.7442927236974008E-2</v>
      </c>
      <c r="G65" s="10">
        <f t="shared" si="4"/>
        <v>0.97801153132689378</v>
      </c>
    </row>
    <row r="66" spans="2:7" x14ac:dyDescent="0.35">
      <c r="B66" s="8">
        <v>0.6</v>
      </c>
      <c r="C66" s="4">
        <f t="shared" si="0"/>
        <v>-9.7442700709135632E-2</v>
      </c>
      <c r="D66" s="4">
        <f t="shared" si="1"/>
        <v>-9.856054562380856E-2</v>
      </c>
      <c r="E66" s="4">
        <f t="shared" si="2"/>
        <v>-9.8544554864581135E-2</v>
      </c>
      <c r="F66" s="4">
        <f t="shared" si="3"/>
        <v>-9.9661487665694604E-2</v>
      </c>
      <c r="G66" s="10">
        <f t="shared" si="4"/>
        <v>0.97704821655713625</v>
      </c>
    </row>
    <row r="67" spans="2:7" x14ac:dyDescent="0.35">
      <c r="B67" s="8">
        <v>0.61</v>
      </c>
      <c r="C67" s="4">
        <f t="shared" si="0"/>
        <v>-9.9661263494965846E-2</v>
      </c>
      <c r="D67" s="4">
        <f t="shared" si="1"/>
        <v>-0.10077647999240602</v>
      </c>
      <c r="E67" s="4">
        <f t="shared" si="2"/>
        <v>-0.10076055937750672</v>
      </c>
      <c r="F67" s="4">
        <f t="shared" si="3"/>
        <v>-0.1018746614375281</v>
      </c>
      <c r="G67" s="10">
        <f t="shared" si="4"/>
        <v>0.97606269257488354</v>
      </c>
    </row>
    <row r="68" spans="2:7" x14ac:dyDescent="0.35">
      <c r="B68" s="8">
        <v>0.62</v>
      </c>
      <c r="C68" s="4">
        <f t="shared" si="0"/>
        <v>-0.10187443969153309</v>
      </c>
      <c r="D68" s="4">
        <f t="shared" si="1"/>
        <v>-0.10298662998602726</v>
      </c>
      <c r="E68" s="4">
        <f t="shared" si="2"/>
        <v>-0.10297078571565244</v>
      </c>
      <c r="F68" s="4">
        <f t="shared" si="3"/>
        <v>-0.10408166454765821</v>
      </c>
      <c r="G68" s="10">
        <f t="shared" si="4"/>
        <v>0.97505500923542965</v>
      </c>
    </row>
    <row r="69" spans="2:7" x14ac:dyDescent="0.35">
      <c r="B69" s="8">
        <v>0.63</v>
      </c>
      <c r="C69" s="4">
        <f t="shared" si="0"/>
        <v>-0.10408144529086405</v>
      </c>
      <c r="D69" s="4">
        <f t="shared" si="1"/>
        <v>-0.1051902224377661</v>
      </c>
      <c r="E69" s="4">
        <f t="shared" si="2"/>
        <v>-0.10517446051258661</v>
      </c>
      <c r="F69" s="4">
        <f t="shared" si="3"/>
        <v>-0.10628173437965427</v>
      </c>
      <c r="G69" s="10">
        <f t="shared" si="4"/>
        <v>0.97402522434269201</v>
      </c>
    </row>
    <row r="70" spans="2:7" x14ac:dyDescent="0.35">
      <c r="B70" s="8">
        <v>0.64</v>
      </c>
      <c r="C70" s="4">
        <f t="shared" si="0"/>
        <v>-0.10628151767340321</v>
      </c>
      <c r="D70" s="4">
        <f t="shared" si="1"/>
        <v>-0.10738650537700845</v>
      </c>
      <c r="E70" s="4">
        <f t="shared" si="2"/>
        <v>-0.10737083160053973</v>
      </c>
      <c r="F70" s="4">
        <f t="shared" si="3"/>
        <v>-0.10847412932457912</v>
      </c>
      <c r="G70" s="10">
        <f t="shared" si="4"/>
        <v>0.97297340343340666</v>
      </c>
    </row>
    <row r="71" spans="2:7" x14ac:dyDescent="0.35">
      <c r="B71" s="8">
        <v>0.65</v>
      </c>
      <c r="C71" s="4">
        <f t="shared" ref="C71:C134" si="5">-G71^3+EXP(-(B71^2)/2)</f>
        <v>-0.10847391522711947</v>
      </c>
      <c r="D71" s="4">
        <f t="shared" ref="D71:D134" si="6">-(G71+C$4*C71/2)^3+EXP(-((B71+C$4/2)^2)/2)</f>
        <v>-0.10957474765054653</v>
      </c>
      <c r="E71" s="4">
        <f t="shared" ref="E71:E134" si="7">-(G71+C$4*D71/2)^3+EXP(-((B71+C$4/2)^2)/2)</f>
        <v>-0.10955916763155493</v>
      </c>
      <c r="F71" s="4">
        <f t="shared" ref="F71:F134" si="8">-(G71+C$4*E71)^3+EXP(-(B72^2)/2)</f>
        <v>-0.11065812840417766</v>
      </c>
      <c r="G71" s="10">
        <f t="shared" si="4"/>
        <v>0.97189961956515147</v>
      </c>
    </row>
    <row r="72" spans="2:7" x14ac:dyDescent="0.35">
      <c r="B72" s="8">
        <v>0.66</v>
      </c>
      <c r="C72" s="4">
        <f t="shared" si="5"/>
        <v>-0.11065791697070004</v>
      </c>
      <c r="D72" s="4">
        <f t="shared" si="6"/>
        <v>-0.11175423854785593</v>
      </c>
      <c r="E72" s="4">
        <f t="shared" si="7"/>
        <v>-0.11173875770279762</v>
      </c>
      <c r="F72" s="4">
        <f t="shared" si="8"/>
        <v>-0.11283303089830721</v>
      </c>
      <c r="G72" s="10">
        <f t="shared" ref="G72:G135" si="9">G71+C$4*(C71+2*D71+2*E71+F71)/6</f>
        <v>0.97080395310815892</v>
      </c>
    </row>
    <row r="73" spans="2:7" x14ac:dyDescent="0.35">
      <c r="B73" s="8">
        <v>0.67</v>
      </c>
      <c r="C73" s="4">
        <f t="shared" si="5"/>
        <v>-0.11283282218097812</v>
      </c>
      <c r="D73" s="4">
        <f t="shared" si="6"/>
        <v>-0.11392428743067617</v>
      </c>
      <c r="E73" s="4">
        <f t="shared" si="7"/>
        <v>-0.11390891098617051</v>
      </c>
      <c r="F73" s="4">
        <f t="shared" si="8"/>
        <v>-0.11499815597673568</v>
      </c>
      <c r="G73" s="10">
        <f t="shared" si="9"/>
        <v>0.96968649154087505</v>
      </c>
    </row>
    <row r="74" spans="2:7" x14ac:dyDescent="0.35">
      <c r="B74" s="8">
        <v>0.68</v>
      </c>
      <c r="C74" s="4">
        <f t="shared" si="5"/>
        <v>-0.11499795002473501</v>
      </c>
      <c r="D74" s="4">
        <f t="shared" si="6"/>
        <v>-0.11608422336703894</v>
      </c>
      <c r="E74" s="4">
        <f t="shared" si="7"/>
        <v>-0.11606895636236769</v>
      </c>
      <c r="F74" s="4">
        <f t="shared" si="8"/>
        <v>-0.11715284233545242</v>
      </c>
      <c r="G74" s="10">
        <f t="shared" si="9"/>
        <v>0.96854732924922271</v>
      </c>
    </row>
    <row r="75" spans="2:7" x14ac:dyDescent="0.35">
      <c r="B75" s="8">
        <v>0.69</v>
      </c>
      <c r="C75" s="4">
        <f t="shared" si="5"/>
        <v>-0.11715263919501151</v>
      </c>
      <c r="D75" s="4">
        <f t="shared" si="6"/>
        <v>-0.11823339476986428</v>
      </c>
      <c r="E75" s="4">
        <f t="shared" si="7"/>
        <v>-0.11821824205950104</v>
      </c>
      <c r="F75" s="4">
        <f t="shared" si="8"/>
        <v>-0.11929644783760784</v>
      </c>
      <c r="G75" s="10">
        <f t="shared" si="9"/>
        <v>0.96738656732952433</v>
      </c>
    </row>
    <row r="76" spans="2:7" x14ac:dyDescent="0.35">
      <c r="B76" s="8">
        <v>0.7</v>
      </c>
      <c r="C76" s="4">
        <f t="shared" si="5"/>
        <v>-0.11929624755204904</v>
      </c>
      <c r="D76" s="4">
        <f t="shared" si="6"/>
        <v>-0.12037116904024892</v>
      </c>
      <c r="E76" s="4">
        <f t="shared" si="7"/>
        <v>-0.12035613529641287</v>
      </c>
      <c r="F76" s="4">
        <f t="shared" si="8"/>
        <v>-0.12142834915919765</v>
      </c>
      <c r="G76" s="10">
        <f t="shared" si="9"/>
        <v>0.96620431339503876</v>
      </c>
    </row>
    <row r="77" spans="2:7" x14ac:dyDescent="0.35">
      <c r="B77" s="8">
        <v>0.71</v>
      </c>
      <c r="C77" s="4">
        <f t="shared" si="5"/>
        <v>-0.12142815176897526</v>
      </c>
      <c r="D77" s="4">
        <f t="shared" si="6"/>
        <v>-0.1224969322155558</v>
      </c>
      <c r="E77" s="4">
        <f t="shared" si="7"/>
        <v>-0.12248202193078717</v>
      </c>
      <c r="F77" s="4">
        <f t="shared" si="8"/>
        <v>-0.12354794143960224</v>
      </c>
      <c r="G77" s="10">
        <f t="shared" si="9"/>
        <v>0.96500068138606443</v>
      </c>
    </row>
    <row r="78" spans="2:7" x14ac:dyDescent="0.35">
      <c r="B78" s="8">
        <v>0.72</v>
      </c>
      <c r="C78" s="4">
        <f t="shared" si="5"/>
        <v>-0.12354774698234428</v>
      </c>
      <c r="D78" s="4">
        <f t="shared" si="6"/>
        <v>-0.12461008862240364</v>
      </c>
      <c r="E78" s="4">
        <f t="shared" si="7"/>
        <v>-0.12459530611216207</v>
      </c>
      <c r="F78" s="4">
        <f t="shared" si="8"/>
        <v>-0.12565463793707066</v>
      </c>
      <c r="G78" s="10">
        <f t="shared" si="9"/>
        <v>0.96377579138356229</v>
      </c>
    </row>
    <row r="79" spans="2:7" x14ac:dyDescent="0.35">
      <c r="B79" s="8">
        <v>0.73</v>
      </c>
      <c r="C79" s="4">
        <f t="shared" si="5"/>
        <v>-0.12565444644762191</v>
      </c>
      <c r="D79" s="4">
        <f t="shared" si="6"/>
        <v>-0.12671006053465295</v>
      </c>
      <c r="E79" s="4">
        <f t="shared" si="7"/>
        <v>-0.126695409939932</v>
      </c>
      <c r="F79" s="4">
        <f t="shared" si="8"/>
        <v>-0.12774786968923957</v>
      </c>
      <c r="G79" s="10">
        <f t="shared" si="9"/>
        <v>0.96252976942624802</v>
      </c>
    </row>
    <row r="80" spans="2:7" x14ac:dyDescent="0.35">
      <c r="B80" s="8">
        <v>0.74</v>
      </c>
      <c r="C80" s="4">
        <f t="shared" si="5"/>
        <v>-0.12774768119970592</v>
      </c>
      <c r="D80" s="4">
        <f t="shared" si="6"/>
        <v>-0.12879628783646369</v>
      </c>
      <c r="E80" s="4">
        <f t="shared" si="7"/>
        <v>-0.12878177312642392</v>
      </c>
      <c r="F80" s="4">
        <f t="shared" si="8"/>
        <v>-0.12982708517876762</v>
      </c>
      <c r="G80" s="10">
        <f t="shared" si="9"/>
        <v>0.96126274733110462</v>
      </c>
    </row>
    <row r="81" spans="2:7" x14ac:dyDescent="0.35">
      <c r="B81" s="8">
        <v>0.75</v>
      </c>
      <c r="C81" s="4">
        <f t="shared" si="5"/>
        <v>-0.12982689971856065</v>
      </c>
      <c r="D81" s="4">
        <f t="shared" si="6"/>
        <v>-0.13086822769050499</v>
      </c>
      <c r="E81" s="4">
        <f t="shared" si="7"/>
        <v>-0.13085385266512084</v>
      </c>
      <c r="F81" s="4">
        <f t="shared" si="8"/>
        <v>-0.13189175000414577</v>
      </c>
      <c r="G81" s="10">
        <f t="shared" si="9"/>
        <v>0.95997486251726416</v>
      </c>
    </row>
    <row r="82" spans="2:7" x14ac:dyDescent="0.35">
      <c r="B82" s="8">
        <v>0.76</v>
      </c>
      <c r="C82" s="4">
        <f t="shared" si="5"/>
        <v>-0.13189156760003051</v>
      </c>
      <c r="D82" s="4">
        <f t="shared" si="6"/>
        <v>-0.13292535421137808</v>
      </c>
      <c r="E82" s="4">
        <f t="shared" si="7"/>
        <v>-0.1329111225040962</v>
      </c>
      <c r="F82" s="4">
        <f t="shared" si="8"/>
        <v>-0.13394134655575385</v>
      </c>
      <c r="G82" s="10">
        <f t="shared" si="9"/>
        <v>0.95866625783320758</v>
      </c>
    </row>
    <row r="83" spans="2:7" x14ac:dyDescent="0.35">
      <c r="B83" s="8">
        <v>0.77</v>
      </c>
      <c r="C83" s="4">
        <f t="shared" si="5"/>
        <v>-0.13394116723189342</v>
      </c>
      <c r="D83" s="4">
        <f t="shared" si="6"/>
        <v>-0.13496715814430149</v>
      </c>
      <c r="E83" s="4">
        <f t="shared" si="7"/>
        <v>-0.13495307322471173</v>
      </c>
      <c r="F83" s="4">
        <f t="shared" si="8"/>
        <v>-0.13597537369720047</v>
      </c>
      <c r="G83" s="10">
        <f t="shared" si="9"/>
        <v>0.95733708138722973</v>
      </c>
    </row>
    <row r="84" spans="2:7" x14ac:dyDescent="0.35">
      <c r="B84" s="8">
        <v>0.78</v>
      </c>
      <c r="C84" s="4">
        <f t="shared" si="5"/>
        <v>-0.13597519747520548</v>
      </c>
      <c r="D84" s="4">
        <f t="shared" si="6"/>
        <v>-0.13699314654911232</v>
      </c>
      <c r="E84" s="4">
        <f t="shared" si="7"/>
        <v>-0.13697921172562499</v>
      </c>
      <c r="F84" s="4">
        <f t="shared" si="8"/>
        <v>-0.13799334645199668</v>
      </c>
      <c r="G84" s="10">
        <f t="shared" si="9"/>
        <v>0.95598748638111786</v>
      </c>
    </row>
    <row r="85" spans="2:7" x14ac:dyDescent="0.35">
      <c r="B85" s="8">
        <v>0.79</v>
      </c>
      <c r="C85" s="4">
        <f t="shared" si="5"/>
        <v>-0.13799317335097383</v>
      </c>
      <c r="D85" s="4">
        <f t="shared" si="6"/>
        <v>-0.13900284248961614</v>
      </c>
      <c r="E85" s="4">
        <f t="shared" si="7"/>
        <v>-0.13898906091214747</v>
      </c>
      <c r="F85" s="4">
        <f t="shared" si="8"/>
        <v>-0.13999479569559325</v>
      </c>
      <c r="G85" s="10">
        <f t="shared" si="9"/>
        <v>0.95461763094699004</v>
      </c>
    </row>
    <row r="86" spans="2:7" x14ac:dyDescent="0.35">
      <c r="B86" s="8">
        <v>0.8</v>
      </c>
      <c r="C86" s="4">
        <f t="shared" si="5"/>
        <v>-0.1399946257321939</v>
      </c>
      <c r="D86" s="4">
        <f t="shared" si="6"/>
        <v>-0.14099578472830843</v>
      </c>
      <c r="E86" s="4">
        <f t="shared" si="7"/>
        <v>-0.14098215939097125</v>
      </c>
      <c r="F86" s="4">
        <f t="shared" si="8"/>
        <v>-0.14197926785279857</v>
      </c>
      <c r="G86" s="10">
        <f t="shared" si="9"/>
        <v>0.95322767798723984</v>
      </c>
    </row>
    <row r="87" spans="2:7" x14ac:dyDescent="0.35">
      <c r="B87" s="8">
        <v>0.81</v>
      </c>
      <c r="C87" s="4">
        <f t="shared" si="5"/>
        <v>-0.14197910104126998</v>
      </c>
      <c r="D87" s="4">
        <f t="shared" si="6"/>
        <v>-0.1429715274264961</v>
      </c>
      <c r="E87" s="4">
        <f t="shared" si="7"/>
        <v>-0.14295806117029219</v>
      </c>
      <c r="F87" s="4">
        <f t="shared" si="8"/>
        <v>-0.14394632460060275</v>
      </c>
      <c r="G87" s="10">
        <f t="shared" si="9"/>
        <v>0.95181779501753394</v>
      </c>
    </row>
    <row r="88" spans="2:7" x14ac:dyDescent="0.35">
      <c r="B88" s="8">
        <v>0.82</v>
      </c>
      <c r="C88" s="4">
        <f t="shared" si="5"/>
        <v>-0.14394616095283763</v>
      </c>
      <c r="D88" s="4">
        <f t="shared" si="6"/>
        <v>-0.14492963984981944</v>
      </c>
      <c r="E88" s="4">
        <f t="shared" si="7"/>
        <v>-0.14491633536533566</v>
      </c>
      <c r="F88" s="4">
        <f t="shared" si="8"/>
        <v>-0.14589554257640447</v>
      </c>
      <c r="G88" s="10">
        <f t="shared" si="9"/>
        <v>0.95038815401280818</v>
      </c>
    </row>
    <row r="89" spans="2:7" x14ac:dyDescent="0.35">
      <c r="B89" s="8">
        <v>0.83</v>
      </c>
      <c r="C89" s="4">
        <f t="shared" si="5"/>
        <v>-0.14589538210199227</v>
      </c>
      <c r="D89" s="4">
        <f t="shared" si="6"/>
        <v>-0.14686970607918504</v>
      </c>
      <c r="E89" s="4">
        <f t="shared" si="7"/>
        <v>-0.14685656590928797</v>
      </c>
      <c r="F89" s="4">
        <f t="shared" si="8"/>
        <v>-0.14782651309164141</v>
      </c>
      <c r="G89" s="10">
        <f t="shared" si="9"/>
        <v>0.94893893125620898</v>
      </c>
    </row>
    <row r="90" spans="2:7" x14ac:dyDescent="0.35">
      <c r="B90" s="8">
        <v>0.84</v>
      </c>
      <c r="C90" s="4">
        <f t="shared" si="5"/>
        <v>-0.14782635579792081</v>
      </c>
      <c r="D90" s="4">
        <f t="shared" si="6"/>
        <v>-0.14879132472709899</v>
      </c>
      <c r="E90" s="4">
        <f t="shared" si="7"/>
        <v>-0.14877835126962768</v>
      </c>
      <c r="F90" s="4">
        <f t="shared" si="8"/>
        <v>-0.14973884185082342</v>
      </c>
      <c r="G90" s="10">
        <f t="shared" si="9"/>
        <v>0.94747030719092473</v>
      </c>
    </row>
    <row r="91" spans="2:7" x14ac:dyDescent="0.35">
      <c r="B91" s="8">
        <v>0.85</v>
      </c>
      <c r="C91" s="4">
        <f t="shared" si="5"/>
        <v>-0.1497386877429332</v>
      </c>
      <c r="D91" s="4">
        <f t="shared" si="6"/>
        <v>-0.15069410865939059</v>
      </c>
      <c r="E91" s="4">
        <f t="shared" si="7"/>
        <v>-0.15068130416984726</v>
      </c>
      <c r="F91" s="4">
        <f t="shared" si="8"/>
        <v>-0.15163214867593677</v>
      </c>
      <c r="G91" s="10">
        <f t="shared" si="9"/>
        <v>0.94598246627485438</v>
      </c>
    </row>
    <row r="92" spans="2:7" x14ac:dyDescent="0.35">
      <c r="B92" s="8">
        <v>0.86</v>
      </c>
      <c r="C92" s="4">
        <f t="shared" si="5"/>
        <v>-0.15163199775686964</v>
      </c>
      <c r="D92" s="4">
        <f t="shared" si="6"/>
        <v>-0.15257768472230293</v>
      </c>
      <c r="E92" s="4">
        <f t="shared" si="7"/>
        <v>-0.15256505131654052</v>
      </c>
      <c r="F92" s="4">
        <f t="shared" si="8"/>
        <v>-0.15350606723620974</v>
      </c>
      <c r="G92" s="10">
        <f t="shared" si="9"/>
        <v>0.94447559683805882</v>
      </c>
    </row>
    <row r="93" spans="2:7" x14ac:dyDescent="0.35">
      <c r="B93" s="8">
        <v>0.87</v>
      </c>
      <c r="C93" s="4">
        <f t="shared" si="5"/>
        <v>-0.15350591950686476</v>
      </c>
      <c r="D93" s="4">
        <f t="shared" si="6"/>
        <v>-0.15444169347492842</v>
      </c>
      <c r="E93" s="4">
        <f t="shared" si="7"/>
        <v>-0.1544292331318281</v>
      </c>
      <c r="F93" s="4">
        <f t="shared" si="8"/>
        <v>-0.15536024478320176</v>
      </c>
      <c r="G93" s="10">
        <f t="shared" si="9"/>
        <v>0.9429498909429409</v>
      </c>
    </row>
    <row r="94" spans="2:7" x14ac:dyDescent="0.35">
      <c r="B94" s="8">
        <v>0.88</v>
      </c>
      <c r="C94" s="4">
        <f t="shared" si="5"/>
        <v>-0.15536010024243674</v>
      </c>
      <c r="D94" s="4">
        <f t="shared" si="6"/>
        <v>-0.15628578892694922</v>
      </c>
      <c r="E94" s="4">
        <f t="shared" si="7"/>
        <v>-0.15627350349109592</v>
      </c>
      <c r="F94" s="4">
        <f t="shared" si="8"/>
        <v>-0.15719434189117854</v>
      </c>
      <c r="G94" s="10">
        <f t="shared" si="9"/>
        <v>0.94140554424710166</v>
      </c>
    </row>
    <row r="95" spans="2:7" x14ac:dyDescent="0.35">
      <c r="B95" s="8">
        <v>0.89</v>
      </c>
      <c r="C95" s="4">
        <f t="shared" si="5"/>
        <v>-0.15719420053586441</v>
      </c>
      <c r="D95" s="4">
        <f t="shared" si="6"/>
        <v>-0.15810963828164715</v>
      </c>
      <c r="E95" s="4">
        <f t="shared" si="7"/>
        <v>-0.15809752946599309</v>
      </c>
      <c r="F95" s="4">
        <f t="shared" si="8"/>
        <v>-0.15900803220273607</v>
      </c>
      <c r="G95" s="10">
        <f t="shared" si="9"/>
        <v>0.93984275586881882</v>
      </c>
    </row>
    <row r="96" spans="2:7" x14ac:dyDescent="0.35">
      <c r="B96" s="8">
        <v>0.9</v>
      </c>
      <c r="C96" s="4">
        <f t="shared" si="5"/>
        <v>-0.15900789402780979</v>
      </c>
      <c r="D96" s="4">
        <f t="shared" si="6"/>
        <v>-0.15991292168413507</v>
      </c>
      <c r="E96" s="4">
        <f t="shared" si="7"/>
        <v>-0.15990099107265598</v>
      </c>
      <c r="F96" s="4">
        <f t="shared" si="8"/>
        <v>-0.16080100217961746</v>
      </c>
      <c r="G96" s="10">
        <f t="shared" si="9"/>
        <v>0.93826172825509568</v>
      </c>
    </row>
    <row r="97" spans="2:7" x14ac:dyDescent="0.35">
      <c r="B97" s="8">
        <v>0.91</v>
      </c>
      <c r="C97" s="4">
        <f t="shared" si="5"/>
        <v>-0.16080086717813613</v>
      </c>
      <c r="D97" s="4">
        <f t="shared" si="6"/>
        <v>-0.16169533197475949</v>
      </c>
      <c r="E97" s="4">
        <f t="shared" si="7"/>
        <v>-0.1616835810250985</v>
      </c>
      <c r="F97" s="4">
        <f t="shared" si="8"/>
        <v>-0.16257295085867363</v>
      </c>
      <c r="G97" s="10">
        <f t="shared" si="9"/>
        <v>0.93666266705222734</v>
      </c>
    </row>
    <row r="98" spans="2:7" x14ac:dyDescent="0.35">
      <c r="B98" s="8">
        <v>0.92</v>
      </c>
      <c r="C98" s="4">
        <f t="shared" si="5"/>
        <v>-0.16257281902186793</v>
      </c>
      <c r="D98" s="4">
        <f t="shared" si="6"/>
        <v>-0.16345657444761352</v>
      </c>
      <c r="E98" s="4">
        <f t="shared" si="7"/>
        <v>-0.16344500449371557</v>
      </c>
      <c r="F98" s="4">
        <f t="shared" si="8"/>
        <v>-0.16432358961290439</v>
      </c>
      <c r="G98" s="10">
        <f t="shared" si="9"/>
        <v>0.93504578097883317</v>
      </c>
    </row>
    <row r="99" spans="2:7" x14ac:dyDescent="0.35">
      <c r="B99" s="8">
        <v>0.93</v>
      </c>
      <c r="C99" s="4">
        <f t="shared" si="5"/>
        <v>-0.16432346093023276</v>
      </c>
      <c r="D99" s="4">
        <f t="shared" si="6"/>
        <v>-0.16519636661410386</v>
      </c>
      <c r="E99" s="4">
        <f t="shared" si="7"/>
        <v>-0.16518497886883443</v>
      </c>
      <c r="F99" s="4">
        <f t="shared" si="8"/>
        <v>-0.16605264191751845</v>
      </c>
      <c r="G99" s="10">
        <f t="shared" si="9"/>
        <v>0.93341128170130416</v>
      </c>
    </row>
    <row r="100" spans="2:7" x14ac:dyDescent="0.35">
      <c r="B100" s="8">
        <v>0.94</v>
      </c>
      <c r="C100" s="4">
        <f t="shared" si="5"/>
        <v>-0.16605251637672058</v>
      </c>
      <c r="D100" s="4">
        <f t="shared" si="6"/>
        <v>-0.16691443797149896</v>
      </c>
      <c r="E100" s="4">
        <f t="shared" si="7"/>
        <v>-0.16690323352925263</v>
      </c>
      <c r="F100" s="4">
        <f t="shared" si="8"/>
        <v>-0.16775984312094361</v>
      </c>
      <c r="G100" s="10">
        <f t="shared" si="9"/>
        <v>0.93175938371161482</v>
      </c>
    </row>
    <row r="101" spans="2:7" x14ac:dyDescent="0.35">
      <c r="B101" s="8">
        <v>0.95</v>
      </c>
      <c r="C101" s="4">
        <f t="shared" si="5"/>
        <v>-0.16775972070809375</v>
      </c>
      <c r="D101" s="4">
        <f t="shared" si="6"/>
        <v>-0.16861052977639401</v>
      </c>
      <c r="E101" s="4">
        <f t="shared" si="7"/>
        <v>-0.16859950961568637</v>
      </c>
      <c r="F101" s="4">
        <f t="shared" si="8"/>
        <v>-0.169444940220708</v>
      </c>
      <c r="G101" s="10">
        <f t="shared" si="9"/>
        <v>0.93009030420744954</v>
      </c>
    </row>
    <row r="102" spans="2:7" x14ac:dyDescent="0.35">
      <c r="B102" s="8">
        <v>0.96</v>
      </c>
      <c r="C102" s="4">
        <f t="shared" si="5"/>
        <v>-0.16944482092027013</v>
      </c>
      <c r="D102" s="4">
        <f t="shared" si="6"/>
        <v>-0.1702843948230105</v>
      </c>
      <c r="E102" s="4">
        <f t="shared" si="7"/>
        <v>-0.17027355980905534</v>
      </c>
      <c r="F102" s="4">
        <f t="shared" si="8"/>
        <v>-0.17110769164412687</v>
      </c>
      <c r="G102" s="10">
        <f t="shared" si="9"/>
        <v>0.92840426297459455</v>
      </c>
    </row>
    <row r="103" spans="2:7" x14ac:dyDescent="0.35">
      <c r="B103" s="8">
        <v>0.97</v>
      </c>
      <c r="C103" s="4">
        <f t="shared" si="5"/>
        <v>-0.17110757543900679</v>
      </c>
      <c r="D103" s="4">
        <f t="shared" si="6"/>
        <v>-0.17193579722625874</v>
      </c>
      <c r="E103" s="4">
        <f t="shared" si="7"/>
        <v>-0.17192514811352821</v>
      </c>
      <c r="F103" s="4">
        <f t="shared" si="8"/>
        <v>-0.17274786703370193</v>
      </c>
      <c r="G103" s="10">
        <f t="shared" si="9"/>
        <v>0.92670148227154703</v>
      </c>
    </row>
    <row r="104" spans="2:7" x14ac:dyDescent="0.35">
      <c r="B104" s="8">
        <v>0.98</v>
      </c>
      <c r="C104" s="4">
        <f t="shared" si="5"/>
        <v>-0.17274775390530062</v>
      </c>
      <c r="D104" s="4">
        <f t="shared" si="6"/>
        <v>-0.17356451220947333</v>
      </c>
      <c r="E104" s="4">
        <f t="shared" si="7"/>
        <v>-0.17355404964424304</v>
      </c>
      <c r="F104" s="4">
        <f t="shared" si="8"/>
        <v>-0.17436524703715783</v>
      </c>
      <c r="G104" s="10">
        <f t="shared" si="9"/>
        <v>0.92498218671629318</v>
      </c>
    </row>
    <row r="105" spans="2:7" x14ac:dyDescent="0.35">
      <c r="B105" s="8">
        <v>0.99</v>
      </c>
      <c r="C105" s="4">
        <f t="shared" si="5"/>
        <v>-0.1743651369654261</v>
      </c>
      <c r="D105" s="4">
        <f t="shared" si="6"/>
        <v>-0.17517032589674464</v>
      </c>
      <c r="E105" s="4">
        <f t="shared" si="7"/>
        <v>-0.17516005041961957</v>
      </c>
      <c r="F105" s="4">
        <f t="shared" si="8"/>
        <v>-0.17595962310202751</v>
      </c>
      <c r="G105" s="10">
        <f t="shared" si="9"/>
        <v>0.92324660317521001</v>
      </c>
    </row>
    <row r="106" spans="2:7" x14ac:dyDescent="0.35">
      <c r="B106" s="8">
        <v>1</v>
      </c>
      <c r="C106" s="4">
        <f t="shared" si="5"/>
        <v>-0.17595951606551685</v>
      </c>
      <c r="D106" s="4">
        <f t="shared" si="6"/>
        <v>-0.17675303510975116</v>
      </c>
      <c r="E106" s="4">
        <f t="shared" si="7"/>
        <v>-0.17674294715817396</v>
      </c>
      <c r="F106" s="4">
        <f t="shared" si="8"/>
        <v>-0.17753079727469356</v>
      </c>
      <c r="G106" s="10">
        <f t="shared" si="9"/>
        <v>0.92149496065404302</v>
      </c>
    </row>
    <row r="107" spans="2:7" x14ac:dyDescent="0.35">
      <c r="B107" s="8">
        <v>1.01</v>
      </c>
      <c r="C107" s="4">
        <f t="shared" si="5"/>
        <v>-0.17753069325061033</v>
      </c>
      <c r="D107" s="4">
        <f t="shared" si="6"/>
        <v>-0.17831244716900796</v>
      </c>
      <c r="E107" s="4">
        <f t="shared" si="7"/>
        <v>-0.17830254707974835</v>
      </c>
      <c r="F107" s="4">
        <f t="shared" si="8"/>
        <v>-0.179078582003799</v>
      </c>
      <c r="G107" s="10">
        <f t="shared" si="9"/>
        <v>0.91972749019091626</v>
      </c>
    </row>
    <row r="108" spans="2:7" x14ac:dyDescent="0.35">
      <c r="B108" s="8">
        <v>1.02</v>
      </c>
      <c r="C108" s="4">
        <f t="shared" si="5"/>
        <v>-0.17907848096805579</v>
      </c>
      <c r="D108" s="4">
        <f t="shared" si="6"/>
        <v>-0.17984837969943268</v>
      </c>
      <c r="E108" s="4">
        <f t="shared" si="7"/>
        <v>-0.17983866771105705</v>
      </c>
      <c r="F108" s="4">
        <f t="shared" si="8"/>
        <v>-0.18060279994792938</v>
      </c>
      <c r="G108" s="10">
        <f t="shared" si="9"/>
        <v>0.91794442475132976</v>
      </c>
    </row>
    <row r="109" spans="2:7" x14ac:dyDescent="0.35">
      <c r="B109" s="8">
        <v>1.03</v>
      </c>
      <c r="C109" s="4">
        <f t="shared" si="5"/>
        <v>-0.18060270187519689</v>
      </c>
      <c r="D109" s="4">
        <f t="shared" si="6"/>
        <v>-0.18136066044013843</v>
      </c>
      <c r="E109" s="4">
        <f t="shared" si="7"/>
        <v>-0.18135113669545999</v>
      </c>
      <c r="F109" s="4">
        <f t="shared" si="8"/>
        <v>-0.18210328378747298</v>
      </c>
      <c r="G109" s="10">
        <f t="shared" si="9"/>
        <v>0.91614599912510153</v>
      </c>
    </row>
    <row r="110" spans="2:7" x14ac:dyDescent="0.35">
      <c r="B110" s="8">
        <v>1.04</v>
      </c>
      <c r="C110" s="4">
        <f t="shared" si="5"/>
        <v>-0.1821031886512321</v>
      </c>
      <c r="D110" s="4">
        <f t="shared" si="6"/>
        <v>-0.18284912705835688</v>
      </c>
      <c r="E110" s="4">
        <f t="shared" si="7"/>
        <v>-0.18283979160686459</v>
      </c>
      <c r="F110" s="4">
        <f t="shared" si="8"/>
        <v>-0.18357987604056192</v>
      </c>
      <c r="G110" s="10">
        <f t="shared" si="9"/>
        <v>0.91433244982521178</v>
      </c>
    </row>
    <row r="111" spans="2:7" x14ac:dyDescent="0.35">
      <c r="B111" s="8">
        <v>1.05</v>
      </c>
      <c r="C111" s="4">
        <f t="shared" si="5"/>
        <v>-0.18357978381315387</v>
      </c>
      <c r="D111" s="4">
        <f t="shared" si="6"/>
        <v>-0.18431362696739295</v>
      </c>
      <c r="E111" s="4">
        <f t="shared" si="7"/>
        <v>-0.18430447976765874</v>
      </c>
      <c r="F111" s="4">
        <f t="shared" si="8"/>
        <v>-0.18503242888299265</v>
      </c>
      <c r="G111" s="10">
        <f t="shared" si="9"/>
        <v>0.91250401498850808</v>
      </c>
    </row>
    <row r="112" spans="2:7" x14ac:dyDescent="0.35">
      <c r="B112" s="8">
        <v>1.06</v>
      </c>
      <c r="C112" s="4">
        <f t="shared" si="5"/>
        <v>-0.185032339535671</v>
      </c>
      <c r="D112" s="4">
        <f t="shared" si="6"/>
        <v>-0.18575401714850803</v>
      </c>
      <c r="E112" s="4">
        <f t="shared" si="7"/>
        <v>-0.18574505807057518</v>
      </c>
      <c r="F112" s="4">
        <f t="shared" si="8"/>
        <v>-0.18646080397203335</v>
      </c>
      <c r="G112" s="10">
        <f t="shared" si="9"/>
        <v>0.91066093427823103</v>
      </c>
    </row>
    <row r="113" spans="2:7" x14ac:dyDescent="0.35">
      <c r="B113" s="8">
        <v>1.07</v>
      </c>
      <c r="C113" s="4">
        <f t="shared" si="5"/>
        <v>-0.18646071747501214</v>
      </c>
      <c r="D113" s="4">
        <f t="shared" si="6"/>
        <v>-0.1871701639766401</v>
      </c>
      <c r="E113" s="4">
        <f t="shared" si="7"/>
        <v>-0.18716139280438693</v>
      </c>
      <c r="F113" s="4">
        <f t="shared" si="8"/>
        <v>-0.18786487227400661</v>
      </c>
      <c r="G113" s="10">
        <f t="shared" si="9"/>
        <v>0.9088034487883212</v>
      </c>
    </row>
    <row r="114" spans="2:7" x14ac:dyDescent="0.35">
      <c r="B114" s="8">
        <v>1.08</v>
      </c>
      <c r="C114" s="4">
        <f t="shared" si="5"/>
        <v>-0.18786478859651212</v>
      </c>
      <c r="D114" s="4">
        <f t="shared" si="6"/>
        <v>-0.18856194304985352</v>
      </c>
      <c r="E114" s="4">
        <f t="shared" si="7"/>
        <v>-0.18855335948333563</v>
      </c>
      <c r="F114" s="4">
        <f t="shared" si="8"/>
        <v>-0.18924451389555874</v>
      </c>
      <c r="G114" s="10">
        <f t="shared" si="9"/>
        <v>0.90693180094946946</v>
      </c>
    </row>
    <row r="115" spans="2:7" x14ac:dyDescent="0.35">
      <c r="B115" s="8">
        <v>1.0900000000000001</v>
      </c>
      <c r="C115" s="4">
        <f t="shared" si="5"/>
        <v>-0.18924443300587634</v>
      </c>
      <c r="D115" s="4">
        <f t="shared" si="6"/>
        <v>-0.18992923902241698</v>
      </c>
      <c r="E115" s="4">
        <f t="shared" si="7"/>
        <v>-0.18992084268018716</v>
      </c>
      <c r="F115" s="4">
        <f t="shared" si="8"/>
        <v>-0.19059961791850311</v>
      </c>
      <c r="G115" s="10">
        <f t="shared" si="9"/>
        <v>0.90504623443687204</v>
      </c>
    </row>
    <row r="116" spans="2:7" x14ac:dyDescent="0.35">
      <c r="B116" s="8">
        <v>1.1000000000000001</v>
      </c>
      <c r="C116" s="4">
        <f t="shared" si="5"/>
        <v>-0.19059953978402733</v>
      </c>
      <c r="D116" s="4">
        <f t="shared" si="6"/>
        <v>-0.19127194544141268</v>
      </c>
      <c r="E116" s="4">
        <f t="shared" si="7"/>
        <v>-0.19126373586281709</v>
      </c>
      <c r="F116" s="4">
        <f t="shared" si="8"/>
        <v>-0.19193008223814589</v>
      </c>
      <c r="G116" s="10">
        <f t="shared" si="9"/>
        <v>0.90314699407965604</v>
      </c>
    </row>
    <row r="117" spans="2:7" x14ac:dyDescent="0.35">
      <c r="B117" s="8">
        <v>1.1100000000000001</v>
      </c>
      <c r="C117" s="4">
        <f t="shared" si="5"/>
        <v>-0.19193000682542727</v>
      </c>
      <c r="D117" s="4">
        <f t="shared" si="6"/>
        <v>-0.19258996458677002</v>
      </c>
      <c r="E117" s="4">
        <f t="shared" si="7"/>
        <v>-0.19258194123422245</v>
      </c>
      <c r="F117" s="4">
        <f t="shared" si="8"/>
        <v>-0.19323581340498208</v>
      </c>
      <c r="G117" s="10">
        <f t="shared" si="9"/>
        <v>0.90123432577193829</v>
      </c>
    </row>
    <row r="118" spans="2:7" x14ac:dyDescent="0.35">
      <c r="B118" s="8">
        <v>1.1200000000000001</v>
      </c>
      <c r="C118" s="4">
        <f t="shared" si="5"/>
        <v>-0.19323574067977523</v>
      </c>
      <c r="D118" s="4">
        <f t="shared" si="6"/>
        <v>-0.19388320731462649</v>
      </c>
      <c r="E118" s="4">
        <f t="shared" si="7"/>
        <v>-0.19387536957585694</v>
      </c>
      <c r="F118" s="4">
        <f t="shared" si="8"/>
        <v>-0.19451672646967111</v>
      </c>
      <c r="G118" s="10">
        <f t="shared" si="9"/>
        <v>0.89930847638548428</v>
      </c>
    </row>
    <row r="119" spans="2:7" x14ac:dyDescent="0.35">
      <c r="B119" s="8">
        <v>1.1299999999999999</v>
      </c>
      <c r="C119" s="4">
        <f t="shared" si="5"/>
        <v>-0.19451665639698024</v>
      </c>
      <c r="D119" s="4">
        <f t="shared" si="6"/>
        <v>-0.1951515929039096</v>
      </c>
      <c r="E119" s="4">
        <f t="shared" si="7"/>
        <v>-0.19514394009418956</v>
      </c>
      <c r="F119" s="4">
        <f t="shared" si="8"/>
        <v>-0.1957727448311809</v>
      </c>
      <c r="G119" s="10">
        <f t="shared" si="9"/>
        <v>0.8973696936839336</v>
      </c>
    </row>
    <row r="120" spans="2:7" x14ac:dyDescent="0.35">
      <c r="B120" s="8">
        <v>1.1399999999999999</v>
      </c>
      <c r="C120" s="4">
        <f t="shared" si="5"/>
        <v>-0.19577267737530635</v>
      </c>
      <c r="D120" s="4">
        <f t="shared" si="6"/>
        <v>-0.19639504890604254</v>
      </c>
      <c r="E120" s="4">
        <f t="shared" si="7"/>
        <v>-0.19638758027038705</v>
      </c>
      <c r="F120" s="4">
        <f t="shared" si="8"/>
        <v>-0.197003800088005</v>
      </c>
      <c r="G120" s="10">
        <f t="shared" si="9"/>
        <v>0.89541822623855971</v>
      </c>
    </row>
    <row r="121" spans="2:7" x14ac:dyDescent="0.35">
      <c r="B121" s="8">
        <v>1.1499999999999999</v>
      </c>
      <c r="C121" s="4">
        <f t="shared" si="5"/>
        <v>-0.19700373521258796</v>
      </c>
      <c r="D121" s="4">
        <f t="shared" si="6"/>
        <v>-0.19761351099767199</v>
      </c>
      <c r="E121" s="4">
        <f t="shared" si="7"/>
        <v>-0.19760622571301578</v>
      </c>
      <c r="F121" s="4">
        <f t="shared" si="8"/>
        <v>-0.19820983189235342</v>
      </c>
      <c r="G121" s="10">
        <f t="shared" si="9"/>
        <v>0.89345432334553276</v>
      </c>
    </row>
    <row r="122" spans="2:7" x14ac:dyDescent="0.35">
      <c r="B122" s="8">
        <v>1.1599999999999999</v>
      </c>
      <c r="C122" s="4">
        <f t="shared" si="5"/>
        <v>-0.19820976956042147</v>
      </c>
      <c r="D122" s="4">
        <f t="shared" si="6"/>
        <v>-0.19880692283631707</v>
      </c>
      <c r="E122" s="4">
        <f t="shared" si="7"/>
        <v>-0.19879982001366758</v>
      </c>
      <c r="F122" s="4">
        <f t="shared" si="8"/>
        <v>-0.19939078780721486</v>
      </c>
      <c r="G122" s="10">
        <f t="shared" si="9"/>
        <v>0.89147823494465561</v>
      </c>
    </row>
    <row r="123" spans="2:7" x14ac:dyDescent="0.35">
      <c r="B123" s="8">
        <v>1.17</v>
      </c>
      <c r="C123" s="4">
        <f t="shared" si="5"/>
        <v>-0.19939072798122348</v>
      </c>
      <c r="D123" s="4">
        <f t="shared" si="6"/>
        <v>-0.19997523591884336</v>
      </c>
      <c r="E123" s="4">
        <f t="shared" si="7"/>
        <v>-0.19996831460540687</v>
      </c>
      <c r="F123" s="4">
        <f t="shared" si="8"/>
        <v>-0.20054662316619143</v>
      </c>
      <c r="G123" s="10">
        <f t="shared" si="9"/>
        <v>0.88949021153954289</v>
      </c>
    </row>
    <row r="124" spans="2:7" x14ac:dyDescent="0.35">
      <c r="B124" s="8">
        <v>1.18</v>
      </c>
      <c r="C124" s="4">
        <f t="shared" si="5"/>
        <v>-0.20054656580806995</v>
      </c>
      <c r="D124" s="4">
        <f t="shared" si="6"/>
        <v>-0.20111840944266129</v>
      </c>
      <c r="E124" s="4">
        <f t="shared" si="7"/>
        <v>-0.20111166862394508</v>
      </c>
      <c r="F124" s="4">
        <f t="shared" si="8"/>
        <v>-0.20167730093601388</v>
      </c>
      <c r="G124" s="10">
        <f t="shared" si="9"/>
        <v>0.88749050411921637</v>
      </c>
    </row>
    <row r="125" spans="2:7" x14ac:dyDescent="0.35">
      <c r="B125" s="8">
        <v>1.19</v>
      </c>
      <c r="C125" s="4">
        <f t="shared" si="5"/>
        <v>-0.20167724600720516</v>
      </c>
      <c r="D125" s="4">
        <f t="shared" si="6"/>
        <v>-0.20223641016955218</v>
      </c>
      <c r="E125" s="4">
        <f t="shared" si="7"/>
        <v>-0.20222984877144146</v>
      </c>
      <c r="F125" s="4">
        <f t="shared" si="8"/>
        <v>-0.20278279158163398</v>
      </c>
      <c r="G125" s="10">
        <f t="shared" si="9"/>
        <v>0.88547936408108752</v>
      </c>
    </row>
    <row r="126" spans="2:7" x14ac:dyDescent="0.35">
      <c r="B126" s="8">
        <v>1.2</v>
      </c>
      <c r="C126" s="4">
        <f t="shared" si="5"/>
        <v>-0.20278273904313698</v>
      </c>
      <c r="D126" s="4">
        <f t="shared" si="6"/>
        <v>-0.20332921229202994</v>
      </c>
      <c r="E126" s="4">
        <f t="shared" si="7"/>
        <v>-0.2033228291828385</v>
      </c>
      <c r="F126" s="4">
        <f t="shared" si="8"/>
        <v>-0.20386307293380507</v>
      </c>
      <c r="G126" s="10">
        <f t="shared" si="9"/>
        <v>0.88345704315530282</v>
      </c>
    </row>
    <row r="127" spans="2:7" x14ac:dyDescent="0.35">
      <c r="B127" s="8">
        <v>1.21</v>
      </c>
      <c r="C127" s="4">
        <f t="shared" si="5"/>
        <v>-0.20386302274621498</v>
      </c>
      <c r="D127" s="4">
        <f t="shared" si="6"/>
        <v>-0.20439679730213839</v>
      </c>
      <c r="E127" s="4">
        <f t="shared" si="7"/>
        <v>-0.20439059129463527</v>
      </c>
      <c r="F127" s="4">
        <f t="shared" si="8"/>
        <v>-0.20491813005905302</v>
      </c>
      <c r="G127" s="10">
        <f t="shared" si="9"/>
        <v>0.88142379333042498</v>
      </c>
    </row>
    <row r="128" spans="2:7" x14ac:dyDescent="0.35">
      <c r="B128" s="8">
        <v>1.22</v>
      </c>
      <c r="C128" s="4">
        <f t="shared" si="5"/>
        <v>-0.20491808218260144</v>
      </c>
      <c r="D128" s="4">
        <f t="shared" si="6"/>
        <v>-0.20543915386259953</v>
      </c>
      <c r="E128" s="4">
        <f t="shared" si="7"/>
        <v>-0.20543312371600692</v>
      </c>
      <c r="F128" s="4">
        <f t="shared" si="8"/>
        <v>-0.20594795513194925</v>
      </c>
      <c r="G128" s="10">
        <f t="shared" si="9"/>
        <v>0.8793798667804269</v>
      </c>
    </row>
    <row r="129" spans="2:7" x14ac:dyDescent="0.35">
      <c r="B129" s="8">
        <v>1.23</v>
      </c>
      <c r="C129" s="4">
        <f t="shared" si="5"/>
        <v>-0.20594790952654313</v>
      </c>
      <c r="D129" s="4">
        <f t="shared" si="6"/>
        <v>-0.2064562776802108</v>
      </c>
      <c r="E129" s="4">
        <f t="shared" si="7"/>
        <v>-0.20645042210217912</v>
      </c>
      <c r="F129" s="4">
        <f t="shared" si="8"/>
        <v>-0.20695254730959284</v>
      </c>
      <c r="G129" s="10">
        <f t="shared" si="9"/>
        <v>0.87732551579297391</v>
      </c>
    </row>
    <row r="130" spans="2:7" x14ac:dyDescent="0.35">
      <c r="B130" s="8">
        <v>1.24</v>
      </c>
      <c r="C130" s="4">
        <f t="shared" si="5"/>
        <v>-0.20695250393485271</v>
      </c>
      <c r="D130" s="4">
        <f t="shared" si="6"/>
        <v>-0.20744817138141391</v>
      </c>
      <c r="E130" s="4">
        <f t="shared" si="7"/>
        <v>-0.2074424890299682</v>
      </c>
      <c r="F130" s="4">
        <f t="shared" si="8"/>
        <v>-0.20793191260821375</v>
      </c>
      <c r="G130" s="10">
        <f t="shared" si="9"/>
        <v>0.8752609926989724</v>
      </c>
    </row>
    <row r="131" spans="2:7" x14ac:dyDescent="0.35">
      <c r="B131" s="8">
        <v>1.25</v>
      </c>
      <c r="C131" s="4">
        <f t="shared" si="5"/>
        <v>-0.20793187142351022</v>
      </c>
      <c r="D131" s="4">
        <f t="shared" si="6"/>
        <v>-0.20841484438993457</v>
      </c>
      <c r="E131" s="4">
        <f t="shared" si="7"/>
        <v>-0.20840933387539667</v>
      </c>
      <c r="F131" s="4">
        <f t="shared" si="8"/>
        <v>-0.20888606378181013</v>
      </c>
      <c r="G131" s="10">
        <f t="shared" si="9"/>
        <v>0.87318654980336263</v>
      </c>
    </row>
    <row r="132" spans="2:7" x14ac:dyDescent="0.35">
      <c r="B132" s="8">
        <v>1.26</v>
      </c>
      <c r="C132" s="4">
        <f t="shared" si="5"/>
        <v>-0.20888602474630152</v>
      </c>
      <c r="D132" s="4">
        <f t="shared" si="6"/>
        <v>-0.20935631280642097</v>
      </c>
      <c r="E132" s="4">
        <f t="shared" si="7"/>
        <v>-0.20935097269330394</v>
      </c>
      <c r="F132" s="4">
        <f t="shared" si="8"/>
        <v>-0.20981502020273524</v>
      </c>
      <c r="G132" s="10">
        <f t="shared" si="9"/>
        <v>0.87110243931713605</v>
      </c>
    </row>
    <row r="133" spans="2:7" x14ac:dyDescent="0.35">
      <c r="B133" s="8">
        <v>1.27</v>
      </c>
      <c r="C133" s="4">
        <f t="shared" si="5"/>
        <v>-0.20981498327540193</v>
      </c>
      <c r="D133" s="4">
        <f t="shared" si="6"/>
        <v>-0.21027259928998188</v>
      </c>
      <c r="E133" s="4">
        <f t="shared" si="7"/>
        <v>-0.21026742809885912</v>
      </c>
      <c r="F133" s="4">
        <f t="shared" si="8"/>
        <v>-0.21071880774414936</v>
      </c>
      <c r="G133" s="10">
        <f t="shared" si="9"/>
        <v>0.86900891329055518</v>
      </c>
    </row>
    <row r="134" spans="2:7" x14ac:dyDescent="0.35">
      <c r="B134" s="8">
        <v>1.28</v>
      </c>
      <c r="C134" s="4">
        <f t="shared" si="5"/>
        <v>-0.21071877288382962</v>
      </c>
      <c r="D134" s="4">
        <f t="shared" si="6"/>
        <v>-0.21116373294155616</v>
      </c>
      <c r="E134" s="4">
        <f t="shared" si="7"/>
        <v>-0.21115872915090267</v>
      </c>
      <c r="F134" s="4">
        <f t="shared" si="8"/>
        <v>-0.21159745866425644</v>
      </c>
      <c r="G134" s="10">
        <f t="shared" si="9"/>
        <v>0.86690622354755975</v>
      </c>
    </row>
    <row r="135" spans="2:7" x14ac:dyDescent="0.35">
      <c r="B135" s="8">
        <v>1.29</v>
      </c>
      <c r="C135" s="4">
        <f t="shared" ref="C135:C198" si="10">-G135^3+EXP(-(B135^2)/2)</f>
        <v>-0.21159742582967994</v>
      </c>
      <c r="D135" s="4">
        <f t="shared" ref="D135:D198" si="11">-(G135+C$4*C135/2)^3+EXP(-((B135+C$4/2)^2)/2)</f>
        <v>-0.21202974918902306</v>
      </c>
      <c r="E135" s="4">
        <f t="shared" ref="E135:E198" si="12">-(G135+C$4*D135/2)^3+EXP(-((B135+C$4/2)^2)/2)</f>
        <v>-0.21202491123703104</v>
      </c>
      <c r="F135" s="4">
        <f t="shared" ref="F135:F198" si="13">-(G135+C$4*E135)^3+EXP(-(B136^2)/2)</f>
        <v>-0.21245101149224571</v>
      </c>
      <c r="G135" s="10">
        <f t="shared" si="9"/>
        <v>0.86479462162133813</v>
      </c>
    </row>
    <row r="136" spans="2:7" x14ac:dyDescent="0.35">
      <c r="B136" s="8">
        <v>1.3</v>
      </c>
      <c r="C136" s="4">
        <f t="shared" si="10"/>
        <v>-0.21245098064206519</v>
      </c>
      <c r="D136" s="4">
        <f t="shared" si="11"/>
        <v>-0.21287068967397704</v>
      </c>
      <c r="E136" s="4">
        <f t="shared" si="12"/>
        <v>-0.21286601596034427</v>
      </c>
      <c r="F136" s="4">
        <f t="shared" si="13"/>
        <v>-0.21327951091585873</v>
      </c>
      <c r="G136" s="10">
        <f t="shared" ref="G136:G199" si="14">G135+C$4*(C135+2*D135+2*E135+F135)/6</f>
        <v>0.86267435869104803</v>
      </c>
    </row>
    <row r="137" spans="2:7" x14ac:dyDescent="0.35">
      <c r="B137" s="8">
        <v>1.31</v>
      </c>
      <c r="C137" s="4">
        <f t="shared" si="10"/>
        <v>-0.2132794820086843</v>
      </c>
      <c r="D137" s="4">
        <f t="shared" si="11"/>
        <v>-0.21368660214009672</v>
      </c>
      <c r="E137" s="4">
        <f t="shared" si="12"/>
        <v>-0.21368209102778846</v>
      </c>
      <c r="F137" s="4">
        <f t="shared" si="13"/>
        <v>-0.21408300767051297</v>
      </c>
      <c r="G137" s="10">
        <f t="shared" si="14"/>
        <v>0.86054568551967037</v>
      </c>
    </row>
    <row r="138" spans="2:7" x14ac:dyDescent="0.35">
      <c r="B138" s="8">
        <v>1.32</v>
      </c>
      <c r="C138" s="4">
        <f t="shared" si="10"/>
        <v>-0.21408298066494152</v>
      </c>
      <c r="D138" s="4">
        <f t="shared" si="11"/>
        <v>-0.21447754032302535</v>
      </c>
      <c r="E138" s="4">
        <f t="shared" si="12"/>
        <v>-0.21447319014000932</v>
      </c>
      <c r="F138" s="4">
        <f t="shared" si="13"/>
        <v>-0.21486155842989968</v>
      </c>
      <c r="G138" s="10">
        <f t="shared" si="14"/>
        <v>0.85840885239297871</v>
      </c>
    </row>
    <row r="139" spans="2:7" x14ac:dyDescent="0.35">
      <c r="B139" s="8">
        <v>1.33</v>
      </c>
      <c r="C139" s="4">
        <f t="shared" si="10"/>
        <v>-0.2148615332845461</v>
      </c>
      <c r="D139" s="4">
        <f t="shared" si="11"/>
        <v>-0.21524356384169591</v>
      </c>
      <c r="E139" s="4">
        <f t="shared" si="12"/>
        <v>-0.21523937288264977</v>
      </c>
      <c r="F139" s="4">
        <f t="shared" si="13"/>
        <v>-0.21561522569799219</v>
      </c>
      <c r="G139" s="10">
        <f t="shared" si="14"/>
        <v>0.85626410905961048</v>
      </c>
    </row>
    <row r="140" spans="2:7" x14ac:dyDescent="0.35">
      <c r="B140" s="8">
        <v>1.34</v>
      </c>
      <c r="C140" s="4">
        <f t="shared" si="10"/>
        <v>-0.2156152023715181</v>
      </c>
      <c r="D140" s="4">
        <f t="shared" si="11"/>
        <v>-0.21598473809102853</v>
      </c>
      <c r="E140" s="4">
        <f t="shared" si="12"/>
        <v>-0.21598070461902213</v>
      </c>
      <c r="F140" s="4">
        <f t="shared" si="13"/>
        <v>-0.21634407770239228</v>
      </c>
      <c r="G140" s="10">
        <f t="shared" si="14"/>
        <v>0.85411170467222508</v>
      </c>
    </row>
    <row r="141" spans="2:7" x14ac:dyDescent="0.35">
      <c r="B141" s="8">
        <v>1.35</v>
      </c>
      <c r="C141" s="4">
        <f t="shared" si="10"/>
        <v>-0.21634405615353525</v>
      </c>
      <c r="D141" s="4">
        <f t="shared" si="11"/>
        <v>-0.21670113413593556</v>
      </c>
      <c r="E141" s="4">
        <f t="shared" si="12"/>
        <v>-0.2166972563840826</v>
      </c>
      <c r="F141" s="4">
        <f t="shared" si="13"/>
        <v>-0.21704818828894973</v>
      </c>
      <c r="G141" s="10">
        <f t="shared" si="14"/>
        <v>0.85195188772973507</v>
      </c>
    </row>
    <row r="142" spans="2:7" x14ac:dyDescent="0.35">
      <c r="B142" s="8">
        <v>1.36</v>
      </c>
      <c r="C142" s="4">
        <f t="shared" si="10"/>
        <v>-0.21704816847654979</v>
      </c>
      <c r="D142" s="4">
        <f t="shared" si="11"/>
        <v>-0.21739282860656189</v>
      </c>
      <c r="E142" s="4">
        <f t="shared" si="12"/>
        <v>-0.21738910477964851</v>
      </c>
      <c r="F142" s="4">
        <f t="shared" si="13"/>
        <v>-0.21772763681758661</v>
      </c>
      <c r="G142" s="10">
        <f t="shared" si="14"/>
        <v>0.84978490602059753</v>
      </c>
    </row>
    <row r="143" spans="2:7" x14ac:dyDescent="0.35">
      <c r="B143" s="8">
        <v>1.37</v>
      </c>
      <c r="C143" s="4">
        <f t="shared" si="10"/>
        <v>-0.21772761870061436</v>
      </c>
      <c r="D143" s="4">
        <f t="shared" si="11"/>
        <v>-0.21805990359470578</v>
      </c>
      <c r="E143" s="4">
        <f t="shared" si="12"/>
        <v>-0.21805633187078949</v>
      </c>
      <c r="F143" s="4">
        <f t="shared" si="13"/>
        <v>-0.21838250805927178</v>
      </c>
      <c r="G143" s="10">
        <f t="shared" si="14"/>
        <v>0.84761100656715327</v>
      </c>
    </row>
    <row r="144" spans="2:7" x14ac:dyDescent="0.35">
      <c r="B144" s="8">
        <v>1.38</v>
      </c>
      <c r="C144" s="4">
        <f t="shared" si="10"/>
        <v>-0.21838249159685291</v>
      </c>
      <c r="D144" s="4">
        <f t="shared" si="11"/>
        <v>-0.21870244655135329</v>
      </c>
      <c r="E144" s="4">
        <f t="shared" si="12"/>
        <v>-0.21869902508333527</v>
      </c>
      <c r="F144" s="4">
        <f t="shared" si="13"/>
        <v>-0.21901289209407482</v>
      </c>
      <c r="G144" s="10">
        <f t="shared" si="14"/>
        <v>0.84543043557100184</v>
      </c>
    </row>
    <row r="145" spans="2:7" x14ac:dyDescent="0.35">
      <c r="B145" s="8">
        <v>1.39</v>
      </c>
      <c r="C145" s="4">
        <f t="shared" si="10"/>
        <v>-0.21901287724551588</v>
      </c>
      <c r="D145" s="4">
        <f t="shared" si="11"/>
        <v>-0.21932055018526569</v>
      </c>
      <c r="E145" s="4">
        <f t="shared" si="12"/>
        <v>-0.21931727710243648</v>
      </c>
      <c r="F145" s="4">
        <f t="shared" si="13"/>
        <v>-0.21961888421025177</v>
      </c>
      <c r="G145" s="10">
        <f t="shared" si="14"/>
        <v>0.8432434383594013</v>
      </c>
    </row>
    <row r="146" spans="2:7" x14ac:dyDescent="0.35">
      <c r="B146" s="8">
        <v>1.4</v>
      </c>
      <c r="C146" s="4">
        <f t="shared" si="10"/>
        <v>-0.21961887093506394</v>
      </c>
      <c r="D146" s="4">
        <f t="shared" si="11"/>
        <v>-0.21991431236257125</v>
      </c>
      <c r="E146" s="4">
        <f t="shared" si="12"/>
        <v>-0.21991118577212881</v>
      </c>
      <c r="F146" s="4">
        <f t="shared" si="13"/>
        <v>-0.22020058480429977</v>
      </c>
      <c r="G146" s="10">
        <f t="shared" si="14"/>
        <v>0.84105025933268263</v>
      </c>
    </row>
    <row r="147" spans="2:7" x14ac:dyDescent="0.35">
      <c r="B147" s="8">
        <v>1.41</v>
      </c>
      <c r="C147" s="4">
        <f t="shared" si="10"/>
        <v>-0.22020057306222235</v>
      </c>
      <c r="D147" s="4">
        <f t="shared" si="11"/>
        <v>-0.22048383600729787</v>
      </c>
      <c r="E147" s="4">
        <f t="shared" si="12"/>
        <v>-0.22048085399583744</v>
      </c>
      <c r="F147" s="4">
        <f t="shared" si="13"/>
        <v>-0.22075809928193074</v>
      </c>
      <c r="G147" s="10">
        <f t="shared" si="14"/>
        <v>0.83885114191266807</v>
      </c>
    </row>
    <row r="148" spans="2:7" x14ac:dyDescent="0.35">
      <c r="B148" s="8">
        <v>1.42</v>
      </c>
      <c r="C148" s="4">
        <f t="shared" si="10"/>
        <v>-0.2207580890329523</v>
      </c>
      <c r="D148" s="4">
        <f t="shared" si="11"/>
        <v>-0.22102922900279731</v>
      </c>
      <c r="E148" s="4">
        <f t="shared" si="12"/>
        <v>-0.2210263896377761</v>
      </c>
      <c r="F148" s="4">
        <f t="shared" si="13"/>
        <v>-0.22129153795991163</v>
      </c>
      <c r="G148" s="10">
        <f t="shared" si="14"/>
        <v>0.83664632849208398</v>
      </c>
    </row>
    <row r="149" spans="2:7" x14ac:dyDescent="0.35">
      <c r="B149" s="8">
        <v>1.43</v>
      </c>
      <c r="C149" s="4">
        <f t="shared" si="10"/>
        <v>-0.22129152916429318</v>
      </c>
      <c r="D149" s="4">
        <f t="shared" si="11"/>
        <v>-0.22155060409401545</v>
      </c>
      <c r="E149" s="4">
        <f t="shared" si="12"/>
        <v>-0.22154790542518848</v>
      </c>
      <c r="F149" s="4">
        <f t="shared" si="13"/>
        <v>-0.22180101596872343</v>
      </c>
      <c r="G149" s="10">
        <f t="shared" si="14"/>
        <v>0.83443606038496065</v>
      </c>
    </row>
    <row r="150" spans="2:7" x14ac:dyDescent="0.35">
      <c r="B150" s="8">
        <v>1.44</v>
      </c>
      <c r="C150" s="4">
        <f t="shared" si="10"/>
        <v>-0.22180100858701729</v>
      </c>
      <c r="D150" s="4">
        <f t="shared" si="11"/>
        <v>-0.22204807879055305</v>
      </c>
      <c r="E150" s="4">
        <f t="shared" si="12"/>
        <v>-0.22204551885138185</v>
      </c>
      <c r="F150" s="4">
        <f t="shared" si="13"/>
        <v>-0.22228665315598928</v>
      </c>
      <c r="G150" s="10">
        <f t="shared" si="14"/>
        <v>0.83222057777800829</v>
      </c>
    </row>
    <row r="151" spans="2:7" x14ac:dyDescent="0.35">
      <c r="B151" s="8">
        <v>1.45</v>
      </c>
      <c r="C151" s="4">
        <f t="shared" si="10"/>
        <v>-0.22228664714905988</v>
      </c>
      <c r="D151" s="4">
        <f t="shared" si="11"/>
        <v>-0.22252177527047623</v>
      </c>
      <c r="E151" s="4">
        <f t="shared" si="12"/>
        <v>-0.22251935207951123</v>
      </c>
      <c r="F151" s="4">
        <f t="shared" si="13"/>
        <v>-0.22274857399063069</v>
      </c>
      <c r="G151" s="10">
        <f t="shared" si="14"/>
        <v>0.8300001196829635</v>
      </c>
    </row>
    <row r="152" spans="2:7" x14ac:dyDescent="0.35">
      <c r="B152" s="8">
        <v>1.46</v>
      </c>
      <c r="C152" s="4">
        <f t="shared" si="10"/>
        <v>-0.22274856931967318</v>
      </c>
      <c r="D152" s="4">
        <f t="shared" si="11"/>
        <v>-0.22297182028483187</v>
      </c>
      <c r="E152" s="4">
        <f t="shared" si="12"/>
        <v>-0.22296953184706692</v>
      </c>
      <c r="F152" s="4">
        <f t="shared" si="13"/>
        <v>-0.22318690746770836</v>
      </c>
      <c r="G152" s="10">
        <f t="shared" si="14"/>
        <v>0.82777492388989737</v>
      </c>
    </row>
    <row r="153" spans="2:7" x14ac:dyDescent="0.35">
      <c r="B153" s="8">
        <v>1.47</v>
      </c>
      <c r="C153" s="4">
        <f t="shared" si="10"/>
        <v>-0.22318690409426617</v>
      </c>
      <c r="D153" s="4">
        <f t="shared" si="11"/>
        <v>-0.22339834506282791</v>
      </c>
      <c r="E153" s="4">
        <f t="shared" si="12"/>
        <v>-0.2233961893710274</v>
      </c>
      <c r="F153" s="4">
        <f t="shared" si="13"/>
        <v>-0.22360178701390354</v>
      </c>
      <c r="G153" s="10">
        <f t="shared" si="14"/>
        <v>0.82554522692147869</v>
      </c>
    </row>
    <row r="154" spans="2:7" x14ac:dyDescent="0.35">
      <c r="B154" s="8">
        <v>1.48</v>
      </c>
      <c r="C154" s="4">
        <f t="shared" si="10"/>
        <v>-0.22360178489988647</v>
      </c>
      <c r="D154" s="4">
        <f t="shared" si="11"/>
        <v>-0.22380148521763521</v>
      </c>
      <c r="E154" s="4">
        <f t="shared" si="12"/>
        <v>-0.22379946025363429</v>
      </c>
      <c r="F154" s="4">
        <f t="shared" si="13"/>
        <v>-0.22399335039360951</v>
      </c>
      <c r="G154" s="10">
        <f t="shared" si="14"/>
        <v>0.82331126398818555</v>
      </c>
    </row>
    <row r="155" spans="2:7" x14ac:dyDescent="0.35">
      <c r="B155" s="8">
        <v>1.49</v>
      </c>
      <c r="C155" s="4">
        <f t="shared" si="10"/>
        <v>-0.22399334950130917</v>
      </c>
      <c r="D155" s="4">
        <f t="shared" si="11"/>
        <v>-0.22418138065277932</v>
      </c>
      <c r="E155" s="4">
        <f t="shared" si="12"/>
        <v>-0.22417948438875751</v>
      </c>
      <c r="F155" s="4">
        <f t="shared" si="13"/>
        <v>-0.22436173961558881</v>
      </c>
      <c r="G155" s="10">
        <f t="shared" si="14"/>
        <v>0.82107326894445887</v>
      </c>
    </row>
    <row r="156" spans="2:7" x14ac:dyDescent="0.35">
      <c r="B156" s="8">
        <v>1.5</v>
      </c>
      <c r="C156" s="4">
        <f t="shared" si="10"/>
        <v>-0.22436173990769426</v>
      </c>
      <c r="D156" s="4">
        <f t="shared" si="11"/>
        <v>-0.22453817546908367</v>
      </c>
      <c r="E156" s="4">
        <f t="shared" si="12"/>
        <v>-0.22453640586881057</v>
      </c>
      <c r="F156" s="4">
        <f t="shared" si="13"/>
        <v>-0.22470710084016737</v>
      </c>
      <c r="G156" s="10">
        <f t="shared" si="14"/>
        <v>0.81883147424579228</v>
      </c>
    </row>
    <row r="157" spans="2:7" x14ac:dyDescent="0.35">
      <c r="B157" s="8">
        <v>1.51</v>
      </c>
      <c r="C157" s="4">
        <f t="shared" si="10"/>
        <v>-0.22470710227978036</v>
      </c>
      <c r="D157" s="4">
        <f t="shared" si="11"/>
        <v>-0.22487201787213201</v>
      </c>
      <c r="E157" s="4">
        <f t="shared" si="12"/>
        <v>-0.22487037289218598</v>
      </c>
      <c r="F157" s="4">
        <f t="shared" si="13"/>
        <v>-0.22502958428693481</v>
      </c>
      <c r="G157" s="10">
        <f t="shared" si="14"/>
        <v>0.81658611090675282</v>
      </c>
    </row>
    <row r="158" spans="2:7" x14ac:dyDescent="0.35">
      <c r="B158" s="8">
        <v>1.52</v>
      </c>
      <c r="C158" s="4">
        <f t="shared" si="10"/>
        <v>-0.2250295868375834</v>
      </c>
      <c r="D158" s="4">
        <f t="shared" si="11"/>
        <v>-0.22518306008022049</v>
      </c>
      <c r="E158" s="4">
        <f t="shared" si="12"/>
        <v>-0.22518153767118154</v>
      </c>
      <c r="F158" s="4">
        <f t="shared" si="13"/>
        <v>-0.22532934414291511</v>
      </c>
      <c r="G158" s="10">
        <f t="shared" si="14"/>
        <v>0.81433740845992719</v>
      </c>
    </row>
    <row r="159" spans="2:7" x14ac:dyDescent="0.35">
      <c r="B159" s="8">
        <v>1.53</v>
      </c>
      <c r="C159" s="4">
        <f t="shared" si="10"/>
        <v>-0.22532934776856733</v>
      </c>
      <c r="D159" s="4">
        <f t="shared" si="11"/>
        <v>-0.22547145823276959</v>
      </c>
      <c r="E159" s="4">
        <f t="shared" si="12"/>
        <v>-0.22547005634038364</v>
      </c>
      <c r="F159" s="4">
        <f t="shared" si="13"/>
        <v>-0.22560653847118728</v>
      </c>
      <c r="G159" s="10">
        <f t="shared" si="14"/>
        <v>0.81208559491578836</v>
      </c>
    </row>
    <row r="160" spans="2:7" x14ac:dyDescent="0.35">
      <c r="B160" s="8">
        <v>1.54</v>
      </c>
      <c r="C160" s="4">
        <f t="shared" si="10"/>
        <v>-0.22560654313626261</v>
      </c>
      <c r="D160" s="4">
        <f t="shared" si="11"/>
        <v>-0.22573737229916807</v>
      </c>
      <c r="E160" s="4">
        <f t="shared" si="12"/>
        <v>-0.22573608886548574</v>
      </c>
      <c r="F160" s="4">
        <f t="shared" si="13"/>
        <v>-0.2258613291199239</v>
      </c>
      <c r="G160" s="10">
        <f t="shared" si="14"/>
        <v>0.8098308967234783</v>
      </c>
    </row>
    <row r="161" spans="2:7" x14ac:dyDescent="0.35">
      <c r="B161" s="8">
        <v>1.55</v>
      </c>
      <c r="C161" s="4">
        <f t="shared" si="10"/>
        <v>-0.22586133478930531</v>
      </c>
      <c r="D161" s="4">
        <f t="shared" si="11"/>
        <v>-0.22598096598802692</v>
      </c>
      <c r="E161" s="4">
        <f t="shared" si="12"/>
        <v>-0.22597979895251491</v>
      </c>
      <c r="F161" s="4">
        <f t="shared" si="13"/>
        <v>-0.22609388163182742</v>
      </c>
      <c r="G161" s="10">
        <f t="shared" si="14"/>
        <v>0.80757353873250248</v>
      </c>
    </row>
    <row r="162" spans="2:7" x14ac:dyDescent="0.35">
      <c r="B162" s="8">
        <v>1.56</v>
      </c>
      <c r="C162" s="4">
        <f t="shared" si="10"/>
        <v>-0.22609388827087296</v>
      </c>
      <c r="D162" s="4">
        <f t="shared" si="11"/>
        <v>-0.22620240665681857</v>
      </c>
      <c r="E162" s="4">
        <f t="shared" si="12"/>
        <v>-0.2262013539574449</v>
      </c>
      <c r="F162" s="4">
        <f t="shared" si="13"/>
        <v>-0.22630436515394359</v>
      </c>
      <c r="G162" s="10">
        <f t="shared" si="14"/>
        <v>0.80531374415533208</v>
      </c>
    </row>
    <row r="163" spans="2:7" x14ac:dyDescent="0.35">
      <c r="B163" s="8">
        <v>1.57</v>
      </c>
      <c r="C163" s="4">
        <f t="shared" si="10"/>
        <v>-0.22630437272849546</v>
      </c>
      <c r="D163" s="4">
        <f t="shared" si="11"/>
        <v>-0.22640186522188188</v>
      </c>
      <c r="E163" s="4">
        <f t="shared" si="12"/>
        <v>-0.22640092479617313</v>
      </c>
      <c r="F163" s="4">
        <f t="shared" si="13"/>
        <v>-0.22649295234782663</v>
      </c>
      <c r="G163" s="10">
        <f t="shared" si="14"/>
        <v>0.80305173453090983</v>
      </c>
    </row>
    <row r="164" spans="2:7" x14ac:dyDescent="0.35">
      <c r="B164" s="8">
        <v>1.58</v>
      </c>
      <c r="C164" s="4">
        <f t="shared" si="10"/>
        <v>-0.22649296082422143</v>
      </c>
      <c r="D164" s="4">
        <f t="shared" si="11"/>
        <v>-0.22657951606876953</v>
      </c>
      <c r="E164" s="4">
        <f t="shared" si="12"/>
        <v>-0.22657868585484403</v>
      </c>
      <c r="F164" s="4">
        <f t="shared" si="13"/>
        <v>-0.22665981930004359</v>
      </c>
      <c r="G164" s="10">
        <f t="shared" si="14"/>
        <v>0.80078772968905576</v>
      </c>
    </row>
    <row r="165" spans="2:7" x14ac:dyDescent="0.35">
      <c r="B165" s="8">
        <v>1.59</v>
      </c>
      <c r="C165" s="4">
        <f t="shared" si="10"/>
        <v>-0.22665982864512041</v>
      </c>
      <c r="D165" s="4">
        <f t="shared" si="11"/>
        <v>-0.22673553696292825</v>
      </c>
      <c r="E165" s="4">
        <f t="shared" si="12"/>
        <v>-0.22673481490050063</v>
      </c>
      <c r="F165" s="4">
        <f t="shared" si="13"/>
        <v>-0.22680514543299857</v>
      </c>
      <c r="G165" s="10">
        <f t="shared" si="14"/>
        <v>0.7985219477157699</v>
      </c>
    </row>
    <row r="166" spans="2:7" x14ac:dyDescent="0.35">
      <c r="B166" s="8">
        <v>1.6</v>
      </c>
      <c r="C166" s="4">
        <f t="shared" si="10"/>
        <v>-0.22680515561410763</v>
      </c>
      <c r="D166" s="4">
        <f t="shared" si="11"/>
        <v>-0.2268701089606901</v>
      </c>
      <c r="E166" s="4">
        <f t="shared" si="12"/>
        <v>-0.22686949299205078</v>
      </c>
      <c r="F166" s="4">
        <f t="shared" si="13"/>
        <v>-0.22692911341606375</v>
      </c>
      <c r="G166" s="10">
        <f t="shared" si="14"/>
        <v>0.79625460491942823</v>
      </c>
    </row>
    <row r="167" spans="2:7" x14ac:dyDescent="0.35">
      <c r="B167" s="8">
        <v>1.61</v>
      </c>
      <c r="C167" s="4">
        <f t="shared" si="10"/>
        <v>-0.22692912440107377</v>
      </c>
      <c r="D167" s="4">
        <f t="shared" si="11"/>
        <v>-0.22698341632056385</v>
      </c>
      <c r="E167" s="4">
        <f t="shared" si="12"/>
        <v>-0.22698290439153196</v>
      </c>
      <c r="F167" s="4">
        <f t="shared" si="13"/>
        <v>-0.22703190907700427</v>
      </c>
      <c r="G167" s="10">
        <f t="shared" si="14"/>
        <v>0.79398591579786881</v>
      </c>
    </row>
    <row r="168" spans="2:7" x14ac:dyDescent="0.35">
      <c r="B168" s="8">
        <v>1.62</v>
      </c>
      <c r="C168" s="4">
        <f t="shared" si="10"/>
        <v>-0.22703192083430851</v>
      </c>
      <c r="D168" s="4">
        <f t="shared" si="11"/>
        <v>-0.22707564641481315</v>
      </c>
      <c r="E168" s="4">
        <f t="shared" si="12"/>
        <v>-0.22707523647566408</v>
      </c>
      <c r="F168" s="4">
        <f t="shared" si="13"/>
        <v>-0.22711372131368412</v>
      </c>
      <c r="G168" s="10">
        <f t="shared" si="14"/>
        <v>0.79171609300636503</v>
      </c>
    </row>
    <row r="169" spans="2:7" x14ac:dyDescent="0.35">
      <c r="B169" s="8">
        <v>1.63</v>
      </c>
      <c r="C169" s="4">
        <f t="shared" si="10"/>
        <v>-0.22711373381220673</v>
      </c>
      <c r="D169" s="4">
        <f t="shared" si="11"/>
        <v>-0.22714698964131452</v>
      </c>
      <c r="E169" s="4">
        <f t="shared" si="12"/>
        <v>-0.22714667964768076</v>
      </c>
      <c r="F169" s="4">
        <f t="shared" si="13"/>
        <v>-0.2271747420060467</v>
      </c>
      <c r="G169" s="10">
        <f t="shared" si="14"/>
        <v>0.78944534732648342</v>
      </c>
    </row>
    <row r="170" spans="2:7" x14ac:dyDescent="0.35">
      <c r="B170" s="8">
        <v>1.64</v>
      </c>
      <c r="C170" s="4">
        <f t="shared" si="10"/>
        <v>-0.22717475521524894</v>
      </c>
      <c r="D170" s="4">
        <f t="shared" si="11"/>
        <v>-0.22719763933568288</v>
      </c>
      <c r="E170" s="4">
        <f t="shared" si="12"/>
        <v>-0.22719742724942987</v>
      </c>
      <c r="F170" s="4">
        <f t="shared" si="13"/>
        <v>-0.22721516592836177</v>
      </c>
      <c r="G170" s="10">
        <f t="shared" si="14"/>
        <v>0.78717388763582297</v>
      </c>
    </row>
    <row r="171" spans="2:7" x14ac:dyDescent="0.35">
      <c r="B171" s="8">
        <v>1.65</v>
      </c>
      <c r="C171" s="4">
        <f t="shared" si="10"/>
        <v>-0.22721517981824568</v>
      </c>
      <c r="D171" s="4">
        <f t="shared" si="11"/>
        <v>-0.22722779168365953</v>
      </c>
      <c r="E171" s="4">
        <f t="shared" si="12"/>
        <v>-0.22722767547373512</v>
      </c>
      <c r="F171" s="4">
        <f t="shared" si="13"/>
        <v>-0.2272351906617287</v>
      </c>
      <c r="G171" s="10">
        <f t="shared" si="14"/>
        <v>0.7849019208786332</v>
      </c>
    </row>
    <row r="172" spans="2:7" x14ac:dyDescent="0.35">
      <c r="B172" s="8">
        <v>1.66</v>
      </c>
      <c r="C172" s="4">
        <f t="shared" si="10"/>
        <v>-0.22723520520284241</v>
      </c>
      <c r="D172" s="4">
        <f t="shared" si="11"/>
        <v>-0.22723764563375742</v>
      </c>
      <c r="E172" s="4">
        <f t="shared" si="12"/>
        <v>-0.22723762327701719</v>
      </c>
      <c r="F172" s="4">
        <f t="shared" si="13"/>
        <v>-0.22723501650683889</v>
      </c>
      <c r="G172" s="10">
        <f t="shared" si="14"/>
        <v>0.78262965203730861</v>
      </c>
    </row>
    <row r="173" spans="2:7" x14ac:dyDescent="0.35">
      <c r="B173" s="8">
        <v>1.67</v>
      </c>
      <c r="C173" s="4">
        <f t="shared" si="10"/>
        <v>-0.22723503167027884</v>
      </c>
      <c r="D173" s="4">
        <f t="shared" si="11"/>
        <v>-0.22722740281015982</v>
      </c>
      <c r="E173" s="4">
        <f t="shared" si="12"/>
        <v>-0.22722747229216614</v>
      </c>
      <c r="F173" s="4">
        <f t="shared" si="13"/>
        <v>-0.227214846396986</v>
      </c>
      <c r="G173" s="10">
        <f t="shared" si="14"/>
        <v>0.78035728410475658</v>
      </c>
    </row>
    <row r="174" spans="2:7" x14ac:dyDescent="0.35">
      <c r="B174" s="8">
        <v>1.68</v>
      </c>
      <c r="C174" s="4">
        <f t="shared" si="10"/>
        <v>-0.22721486215440131</v>
      </c>
      <c r="D174" s="4">
        <f t="shared" si="11"/>
        <v>-0.22719726742586929</v>
      </c>
      <c r="E174" s="4">
        <f t="shared" si="12"/>
        <v>-0.22719742674166618</v>
      </c>
      <c r="F174" s="4">
        <f t="shared" si="13"/>
        <v>-0.22717488581133019</v>
      </c>
      <c r="G174" s="10">
        <f t="shared" si="14"/>
        <v>0.77808501805763675</v>
      </c>
    </row>
    <row r="175" spans="2:7" x14ac:dyDescent="0.35">
      <c r="B175" s="8">
        <v>1.69</v>
      </c>
      <c r="C175" s="4">
        <f t="shared" si="10"/>
        <v>-0.22717490213492439</v>
      </c>
      <c r="D175" s="4">
        <f t="shared" si="11"/>
        <v>-0.22714744619610724</v>
      </c>
      <c r="E175" s="4">
        <f t="shared" si="12"/>
        <v>-0.22714769335096943</v>
      </c>
      <c r="F175" s="4">
        <f t="shared" si="13"/>
        <v>-0.22711534268840974</v>
      </c>
      <c r="G175" s="10">
        <f t="shared" si="14"/>
        <v>0.77581305283046875</v>
      </c>
    </row>
    <row r="176" spans="2:7" x14ac:dyDescent="0.35">
      <c r="B176" s="8">
        <v>1.7</v>
      </c>
      <c r="C176" s="4">
        <f t="shared" si="10"/>
        <v>-0.22711535955094328</v>
      </c>
      <c r="D176" s="4">
        <f t="shared" si="11"/>
        <v>-0.22707814825196462</v>
      </c>
      <c r="E176" s="4">
        <f t="shared" si="12"/>
        <v>-0.22707848126212263</v>
      </c>
      <c r="F176" s="4">
        <f t="shared" si="13"/>
        <v>-0.22703642733990681</v>
      </c>
      <c r="G176" s="10">
        <f t="shared" si="14"/>
        <v>0.77354158529060624</v>
      </c>
    </row>
    <row r="177" spans="2:7" x14ac:dyDescent="0.35">
      <c r="B177" s="8">
        <v>1.71</v>
      </c>
      <c r="C177" s="4">
        <f t="shared" si="10"/>
        <v>-0.22703644471469814</v>
      </c>
      <c r="D177" s="4">
        <f t="shared" si="11"/>
        <v>-0.2269895850543035</v>
      </c>
      <c r="E177" s="4">
        <f t="shared" si="12"/>
        <v>-0.22699000194764457</v>
      </c>
      <c r="F177" s="4">
        <f t="shared" si="13"/>
        <v>-0.22693835236466531</v>
      </c>
      <c r="G177" s="10">
        <f t="shared" si="14"/>
        <v>0.77127081021407451</v>
      </c>
    </row>
    <row r="178" spans="2:7" x14ac:dyDescent="0.35">
      <c r="B178" s="8">
        <v>1.72</v>
      </c>
      <c r="C178" s="4">
        <f t="shared" si="10"/>
        <v>-0.22693837022559182</v>
      </c>
      <c r="D178" s="4">
        <f t="shared" si="11"/>
        <v>-0.22688197030791718</v>
      </c>
      <c r="E178" s="4">
        <f t="shared" si="12"/>
        <v>-0.22688246912466103</v>
      </c>
      <c r="F178" s="4">
        <f t="shared" si="13"/>
        <v>-0.22682133256296796</v>
      </c>
      <c r="G178" s="10">
        <f t="shared" si="14"/>
        <v>0.76900092026226907</v>
      </c>
    </row>
    <row r="179" spans="2:7" x14ac:dyDescent="0.35">
      <c r="B179" s="8">
        <v>1.73</v>
      </c>
      <c r="C179" s="4">
        <f t="shared" si="10"/>
        <v>-0.22682135088446639</v>
      </c>
      <c r="D179" s="4">
        <f t="shared" si="11"/>
        <v>-0.22675551987594794</v>
      </c>
      <c r="E179" s="4">
        <f t="shared" si="12"/>
        <v>-0.22675609866929958</v>
      </c>
      <c r="F179" s="4">
        <f t="shared" si="13"/>
        <v>-0.22668558485107598</v>
      </c>
      <c r="G179" s="10">
        <f t="shared" si="14"/>
        <v>0.76673210595951291</v>
      </c>
    </row>
    <row r="180" spans="2:7" x14ac:dyDescent="0.35">
      <c r="B180" s="8">
        <v>1.74</v>
      </c>
      <c r="C180" s="4">
        <f t="shared" si="10"/>
        <v>-0.22668560360814266</v>
      </c>
      <c r="D180" s="4">
        <f t="shared" si="11"/>
        <v>-0.22661045169457344</v>
      </c>
      <c r="E180" s="4">
        <f t="shared" si="12"/>
        <v>-0.22661110853135091</v>
      </c>
      <c r="F180" s="4">
        <f t="shared" si="13"/>
        <v>-0.22653132817603958</v>
      </c>
      <c r="G180" s="10">
        <f t="shared" si="14"/>
        <v>0.76446455567146954</v>
      </c>
    </row>
    <row r="181" spans="2:7" x14ac:dyDescent="0.35">
      <c r="B181" s="8">
        <v>1.75</v>
      </c>
      <c r="C181" s="4">
        <f t="shared" si="10"/>
        <v>-0.22653134734422933</v>
      </c>
      <c r="D181" s="4">
        <f t="shared" si="11"/>
        <v>-0.22644698568796451</v>
      </c>
      <c r="E181" s="4">
        <f t="shared" si="12"/>
        <v>-0.22644771864920427</v>
      </c>
      <c r="F181" s="4">
        <f t="shared" si="13"/>
        <v>-0.22635878343078389</v>
      </c>
      <c r="G181" s="10">
        <f t="shared" si="14"/>
        <v>0.76219845558440946</v>
      </c>
    </row>
    <row r="182" spans="2:7" x14ac:dyDescent="0.35">
      <c r="B182" s="8">
        <v>1.76</v>
      </c>
      <c r="C182" s="4">
        <f t="shared" si="10"/>
        <v>-0.22635880298620983</v>
      </c>
      <c r="D182" s="4">
        <f t="shared" si="11"/>
        <v>-0.22626534368352488</v>
      </c>
      <c r="E182" s="4">
        <f t="shared" si="12"/>
        <v>-0.22626615086506388</v>
      </c>
      <c r="F182" s="4">
        <f t="shared" si="13"/>
        <v>-0.22616817336948247</v>
      </c>
      <c r="G182" s="10">
        <f t="shared" si="14"/>
        <v>0.75993398968532722</v>
      </c>
    </row>
    <row r="183" spans="2:7" x14ac:dyDescent="0.35">
      <c r="B183" s="8">
        <v>1.77</v>
      </c>
      <c r="C183" s="4">
        <f t="shared" si="10"/>
        <v>-0.2261681932888141</v>
      </c>
      <c r="D183" s="4">
        <f t="shared" si="11"/>
        <v>-0.22606574932742177</v>
      </c>
      <c r="E183" s="4">
        <f t="shared" si="12"/>
        <v>-0.22606662884045556</v>
      </c>
      <c r="F183" s="4">
        <f t="shared" si="13"/>
        <v>-0.22595972252322472</v>
      </c>
      <c r="G183" s="10">
        <f t="shared" si="14"/>
        <v>0.75767133974290579</v>
      </c>
    </row>
    <row r="184" spans="2:7" x14ac:dyDescent="0.35">
      <c r="B184" s="8">
        <v>1.78</v>
      </c>
      <c r="C184" s="4">
        <f t="shared" si="10"/>
        <v>-0.22595974278368608</v>
      </c>
      <c r="D184" s="4">
        <f t="shared" si="11"/>
        <v>-0.22584842800041663</v>
      </c>
      <c r="E184" s="4">
        <f t="shared" si="12"/>
        <v>-0.22584937797203478</v>
      </c>
      <c r="F184" s="4">
        <f t="shared" si="13"/>
        <v>-0.22573365711599125</v>
      </c>
      <c r="G184" s="10">
        <f t="shared" si="14"/>
        <v>0.75541068528932609</v>
      </c>
    </row>
    <row r="185" spans="2:7" x14ac:dyDescent="0.35">
      <c r="B185" s="8">
        <v>1.79</v>
      </c>
      <c r="C185" s="4">
        <f t="shared" si="10"/>
        <v>-0.22573367769535924</v>
      </c>
      <c r="D185" s="4">
        <f t="shared" si="11"/>
        <v>-0.22561360673400752</v>
      </c>
      <c r="E185" s="4">
        <f t="shared" si="12"/>
        <v>-0.22561462530770779</v>
      </c>
      <c r="F185" s="4">
        <f t="shared" si="13"/>
        <v>-0.22549020498094582</v>
      </c>
      <c r="G185" s="10">
        <f t="shared" si="14"/>
        <v>0.75315220360291846</v>
      </c>
    </row>
    <row r="186" spans="2:7" x14ac:dyDescent="0.35">
      <c r="B186" s="8">
        <v>1.8</v>
      </c>
      <c r="C186" s="4">
        <f t="shared" si="10"/>
        <v>-0.22549022585754716</v>
      </c>
      <c r="D186" s="4">
        <f t="shared" si="11"/>
        <v>-0.22536151412689698</v>
      </c>
      <c r="E186" s="4">
        <f t="shared" si="12"/>
        <v>-0.22536259946307541</v>
      </c>
      <c r="F186" s="4">
        <f t="shared" si="13"/>
        <v>-0.22522959547705898</v>
      </c>
      <c r="G186" s="10">
        <f t="shared" si="14"/>
        <v>0.75089606969165223</v>
      </c>
    </row>
    <row r="187" spans="2:7" x14ac:dyDescent="0.35">
      <c r="B187" s="8">
        <v>1.81</v>
      </c>
      <c r="C187" s="4">
        <f t="shared" si="10"/>
        <v>-0.22522961662976712</v>
      </c>
      <c r="D187" s="4">
        <f t="shared" si="11"/>
        <v>-0.22509238026179501</v>
      </c>
      <c r="E187" s="4">
        <f t="shared" si="12"/>
        <v>-0.22509353053821518</v>
      </c>
      <c r="F187" s="4">
        <f t="shared" si="13"/>
        <v>-0.22495205940607538</v>
      </c>
      <c r="G187" s="10">
        <f t="shared" si="14"/>
        <v>0.74864245627746129</v>
      </c>
    </row>
    <row r="188" spans="2:7" x14ac:dyDescent="0.35">
      <c r="B188" s="8">
        <v>1.82</v>
      </c>
      <c r="C188" s="4">
        <f t="shared" si="10"/>
        <v>-0.2249520808143079</v>
      </c>
      <c r="D188" s="4">
        <f t="shared" si="11"/>
        <v>-0.22480643662257593</v>
      </c>
      <c r="E188" s="4">
        <f t="shared" si="12"/>
        <v>-0.22480765003481651</v>
      </c>
      <c r="F188" s="4">
        <f t="shared" si="13"/>
        <v>-0.22465782892983996</v>
      </c>
      <c r="G188" s="10">
        <f t="shared" si="14"/>
        <v>0.74639153378140155</v>
      </c>
    </row>
    <row r="189" spans="2:7" x14ac:dyDescent="0.35">
      <c r="B189" s="8">
        <v>1.83</v>
      </c>
      <c r="C189" s="4">
        <f t="shared" si="10"/>
        <v>-0.22465785057355428</v>
      </c>
      <c r="D189" s="4">
        <f t="shared" si="11"/>
        <v>-0.2245039160117985</v>
      </c>
      <c r="E189" s="4">
        <f t="shared" si="12"/>
        <v>-0.22450519077367834</v>
      </c>
      <c r="F189" s="4">
        <f t="shared" si="13"/>
        <v>-0.2243471374879985</v>
      </c>
      <c r="G189" s="10">
        <f t="shared" si="14"/>
        <v>0.74414347030963668</v>
      </c>
    </row>
    <row r="190" spans="2:7" x14ac:dyDescent="0.35">
      <c r="B190" s="8">
        <v>1.84</v>
      </c>
      <c r="C190" s="4">
        <f t="shared" si="10"/>
        <v>-0.22434715934768801</v>
      </c>
      <c r="D190" s="4">
        <f t="shared" si="11"/>
        <v>-0.22418505246861015</v>
      </c>
      <c r="E190" s="4">
        <f t="shared" si="12"/>
        <v>-0.22418638681259362</v>
      </c>
      <c r="F190" s="4">
        <f t="shared" si="13"/>
        <v>-0.22402021971608688</v>
      </c>
      <c r="G190" s="10">
        <f t="shared" si="14"/>
        <v>0.74189843164024916</v>
      </c>
    </row>
    <row r="191" spans="2:7" x14ac:dyDescent="0.35">
      <c r="B191" s="8">
        <v>1.85</v>
      </c>
      <c r="C191" s="4">
        <f t="shared" si="10"/>
        <v>-0.22402024177277696</v>
      </c>
      <c r="D191" s="4">
        <f t="shared" si="11"/>
        <v>-0.22385008118704772</v>
      </c>
      <c r="E191" s="4">
        <f t="shared" si="12"/>
        <v>-0.22385147336462782</v>
      </c>
      <c r="F191" s="4">
        <f t="shared" si="13"/>
        <v>-0.22367731136402819</v>
      </c>
      <c r="G191" s="10">
        <f t="shared" si="14"/>
        <v>0.73965658121087219</v>
      </c>
    </row>
    <row r="192" spans="2:7" x14ac:dyDescent="0.35">
      <c r="B192" s="8">
        <v>1.86</v>
      </c>
      <c r="C192" s="4">
        <f t="shared" si="10"/>
        <v>-0.22367733359927128</v>
      </c>
      <c r="D192" s="4">
        <f t="shared" si="11"/>
        <v>-0.22349923843475311</v>
      </c>
      <c r="E192" s="4">
        <f t="shared" si="12"/>
        <v>-0.22350068671681511</v>
      </c>
      <c r="F192" s="4">
        <f t="shared" si="13"/>
        <v>-0.22331864921505193</v>
      </c>
      <c r="G192" s="10">
        <f t="shared" si="14"/>
        <v>0.73741808010713861</v>
      </c>
    </row>
    <row r="193" spans="2:7" x14ac:dyDescent="0.35">
      <c r="B193" s="8">
        <v>1.87</v>
      </c>
      <c r="C193" s="4">
        <f t="shared" si="10"/>
        <v>-0.22331867161092309</v>
      </c>
      <c r="D193" s="4">
        <f t="shared" si="11"/>
        <v>-0.22313276147212224</v>
      </c>
      <c r="E193" s="4">
        <f t="shared" si="12"/>
        <v>-0.22313426414928644</v>
      </c>
      <c r="F193" s="4">
        <f t="shared" si="13"/>
        <v>-0.22294447100505713</v>
      </c>
      <c r="G193" s="10">
        <f t="shared" si="14"/>
        <v>0.7351830870519428</v>
      </c>
    </row>
    <row r="194" spans="2:7" x14ac:dyDescent="0.35">
      <c r="B194" s="8">
        <v>1.88</v>
      </c>
      <c r="C194" s="4">
        <f t="shared" si="10"/>
        <v>-0.22294449354414883</v>
      </c>
      <c r="D194" s="4">
        <f t="shared" si="11"/>
        <v>-0.22275088847190458</v>
      </c>
      <c r="E194" s="4">
        <f t="shared" si="12"/>
        <v>-0.2227524438548498</v>
      </c>
      <c r="F194" s="4">
        <f t="shared" si="13"/>
        <v>-0.22255501534243399</v>
      </c>
      <c r="G194" s="10">
        <f t="shared" si="14"/>
        <v>0.73295175839551152</v>
      </c>
    </row>
    <row r="195" spans="2:7" x14ac:dyDescent="0.35">
      <c r="B195" s="8">
        <v>1.89</v>
      </c>
      <c r="C195" s="4">
        <f t="shared" si="10"/>
        <v>-0.22255503800785026</v>
      </c>
      <c r="D195" s="4">
        <f t="shared" si="11"/>
        <v>-0.22235385843927158</v>
      </c>
      <c r="E195" s="4">
        <f t="shared" si="12"/>
        <v>-0.22235546485903801</v>
      </c>
      <c r="F195" s="4">
        <f t="shared" si="13"/>
        <v>-0.22215052162836516</v>
      </c>
      <c r="G195" s="10">
        <f t="shared" si="14"/>
        <v>0.73072424810627801</v>
      </c>
    </row>
    <row r="196" spans="2:7" x14ac:dyDescent="0.35">
      <c r="B196" s="8">
        <v>1.9</v>
      </c>
      <c r="C196" s="4">
        <f t="shared" si="10"/>
        <v>-0.22215054440371648</v>
      </c>
      <c r="D196" s="4">
        <f t="shared" si="11"/>
        <v>-0.22194191113237505</v>
      </c>
      <c r="E196" s="4">
        <f t="shared" si="12"/>
        <v>-0.22194356694064865</v>
      </c>
      <c r="F196" s="4">
        <f t="shared" si="13"/>
        <v>-0.22173122997762634</v>
      </c>
      <c r="G196" s="10">
        <f t="shared" si="14"/>
        <v>0.7285007077625566</v>
      </c>
    </row>
    <row r="197" spans="2:7" x14ac:dyDescent="0.35">
      <c r="B197" s="8">
        <v>1.91</v>
      </c>
      <c r="C197" s="4">
        <f t="shared" si="10"/>
        <v>-0.22173125284702394</v>
      </c>
      <c r="D197" s="4">
        <f t="shared" si="11"/>
        <v>-0.221515286983413</v>
      </c>
      <c r="E197" s="4">
        <f t="shared" si="12"/>
        <v>-0.22151699055279106</v>
      </c>
      <c r="F197" s="4">
        <f t="shared" si="13"/>
        <v>-0.22129738113990566</v>
      </c>
      <c r="G197" s="10">
        <f t="shared" si="14"/>
        <v>0.7262812865450109</v>
      </c>
    </row>
    <row r="198" spans="2:7" x14ac:dyDescent="0.35">
      <c r="B198" s="8">
        <v>1.92</v>
      </c>
      <c r="C198" s="4">
        <f t="shared" si="10"/>
        <v>-0.22129740408795512</v>
      </c>
      <c r="D198" s="4">
        <f t="shared" si="11"/>
        <v>-0.22107422702022553</v>
      </c>
      <c r="E198" s="4">
        <f t="shared" si="12"/>
        <v>-0.22107597674446258</v>
      </c>
      <c r="F198" s="4">
        <f t="shared" si="13"/>
        <v>-0.22084921642166133</v>
      </c>
      <c r="G198" s="10">
        <f t="shared" si="14"/>
        <v>0.72406613122991204</v>
      </c>
    </row>
    <row r="199" spans="2:7" x14ac:dyDescent="0.35">
      <c r="B199" s="8">
        <v>1.93</v>
      </c>
      <c r="C199" s="4">
        <f t="shared" ref="C199:C206" si="15">-G199^3+EXP(-(B199^2)/2)</f>
        <v>-0.22084923943345619</v>
      </c>
      <c r="D199" s="4">
        <f t="shared" ref="D199:D206" si="16">-(G199+C$4*C199/2)^3+EXP(-((B199+C$4/2)^2)/2)</f>
        <v>-0.22061897278843795</v>
      </c>
      <c r="E199" s="4">
        <f t="shared" ref="E199:E206" si="17">-(G199+C$4*D199/2)^3+EXP(-((B199+C$4/2)^2)/2)</f>
        <v>-0.22062076708267425</v>
      </c>
      <c r="F199" s="4">
        <f t="shared" ref="F199:F206" si="18">-(G199+C$4*E199)^3+EXP(-(B200^2)/2)</f>
        <v>-0.22038697760853981</v>
      </c>
      <c r="G199" s="10">
        <f t="shared" si="14"/>
        <v>0.72185538618318035</v>
      </c>
    </row>
    <row r="200" spans="2:7" x14ac:dyDescent="0.35">
      <c r="B200" s="8">
        <v>1.94</v>
      </c>
      <c r="C200" s="4">
        <f t="shared" si="15"/>
        <v>-0.22038700066965566</v>
      </c>
      <c r="D200" s="4">
        <f t="shared" si="16"/>
        <v>-0.22014976627417668</v>
      </c>
      <c r="E200" s="4">
        <f t="shared" si="17"/>
        <v>-0.22015160357514882</v>
      </c>
      <c r="F200" s="4">
        <f t="shared" si="18"/>
        <v>-0.21991090688837436</v>
      </c>
      <c r="G200" s="10">
        <f t="shared" ref="G200:G206" si="19">G199+C$4*(C199+2*D199+2*E199+F199)/6</f>
        <v>0.71964919335520661</v>
      </c>
    </row>
    <row r="201" spans="2:7" x14ac:dyDescent="0.35">
      <c r="B201" s="8">
        <v>1.95</v>
      </c>
      <c r="C201" s="4">
        <f t="shared" si="15"/>
        <v>-0.2199109299848622</v>
      </c>
      <c r="D201" s="4">
        <f t="shared" si="16"/>
        <v>-0.21966684982737436</v>
      </c>
      <c r="E201" s="4">
        <f t="shared" si="17"/>
        <v>-0.21966872859360762</v>
      </c>
      <c r="F201" s="4">
        <f t="shared" si="18"/>
        <v>-0.21942124677478672</v>
      </c>
      <c r="G201" s="10">
        <f t="shared" si="19"/>
        <v>0.71744769227644545</v>
      </c>
    </row>
    <row r="202" spans="2:7" x14ac:dyDescent="0.35">
      <c r="B202" s="8">
        <v>1.96</v>
      </c>
      <c r="C202" s="4">
        <f t="shared" si="15"/>
        <v>-0.21942126989316577</v>
      </c>
      <c r="D202" s="4">
        <f t="shared" si="16"/>
        <v>-0.21917046608568777</v>
      </c>
      <c r="E202" s="4">
        <f t="shared" si="17"/>
        <v>-0.21917238479767157</v>
      </c>
      <c r="F202" s="4">
        <f t="shared" si="18"/>
        <v>-0.2189182400314105</v>
      </c>
      <c r="G202" s="10">
        <f t="shared" si="19"/>
        <v>0.71525102005377605</v>
      </c>
    </row>
    <row r="203" spans="2:7" x14ac:dyDescent="0.35">
      <c r="B203" s="8">
        <v>1.97</v>
      </c>
      <c r="C203" s="4">
        <f t="shared" si="15"/>
        <v>-0.218918263158662</v>
      </c>
      <c r="D203" s="4">
        <f t="shared" si="16"/>
        <v>-0.21866085789905165</v>
      </c>
      <c r="E203" s="4">
        <f t="shared" si="17"/>
        <v>-0.21866281505939789</v>
      </c>
      <c r="F203" s="4">
        <f t="shared" si="18"/>
        <v>-0.21840212959676175</v>
      </c>
      <c r="G203" s="10">
        <f t="shared" si="19"/>
        <v>0.7130593113676239</v>
      </c>
    </row>
    <row r="204" spans="2:7" x14ac:dyDescent="0.35">
      <c r="B204" s="8">
        <v>1.98</v>
      </c>
      <c r="C204" s="4">
        <f t="shared" si="15"/>
        <v>-0.2184021527203211</v>
      </c>
      <c r="D204" s="4">
        <f t="shared" si="16"/>
        <v>-0.21813826825488578</v>
      </c>
      <c r="E204" s="4">
        <f t="shared" si="17"/>
        <v>-0.21814026238847148</v>
      </c>
      <c r="F204" s="4">
        <f t="shared" si="18"/>
        <v>-0.21787315850977498</v>
      </c>
      <c r="G204" s="10">
        <f t="shared" si="19"/>
        <v>0.71087269846983669</v>
      </c>
    </row>
    <row r="205" spans="2:7" x14ac:dyDescent="0.35">
      <c r="B205" s="8">
        <v>1.99</v>
      </c>
      <c r="C205" s="4">
        <f t="shared" si="15"/>
        <v>-0.21787318161752497</v>
      </c>
      <c r="D205" s="4">
        <f t="shared" si="16"/>
        <v>-0.21760294020398296</v>
      </c>
      <c r="E205" s="4">
        <f t="shared" si="17"/>
        <v>-0.21760496985807437</v>
      </c>
      <c r="F205" s="4">
        <f t="shared" si="18"/>
        <v>-0.21733156983602853</v>
      </c>
      <c r="G205" s="10">
        <f t="shared" si="19"/>
        <v>0.70869131118230866</v>
      </c>
    </row>
    <row r="206" spans="2:7" x14ac:dyDescent="0.35">
      <c r="B206" s="8">
        <v>2</v>
      </c>
      <c r="C206" s="4">
        <f t="shared" si="15"/>
        <v>-0.21733159291629256</v>
      </c>
      <c r="D206" s="4">
        <f t="shared" si="16"/>
        <v>-0.21705511678709344</v>
      </c>
      <c r="E206" s="4">
        <f t="shared" si="17"/>
        <v>-0.21705718053145778</v>
      </c>
      <c r="F206" s="4">
        <f t="shared" si="18"/>
        <v>0.65057356093263308</v>
      </c>
      <c r="G206" s="11">
        <f t="shared" si="19"/>
        <v>0.70651527689634586</v>
      </c>
    </row>
    <row r="207" spans="2:7" x14ac:dyDescent="0.35">
      <c r="B207" s="8"/>
      <c r="C207" s="4"/>
      <c r="D207" s="4"/>
      <c r="E207" s="4"/>
      <c r="F207" s="4"/>
      <c r="G207" s="10"/>
    </row>
    <row r="208" spans="2:7" x14ac:dyDescent="0.35">
      <c r="B208" s="8"/>
      <c r="C208" s="4"/>
      <c r="D208" s="4"/>
      <c r="E208" s="4"/>
      <c r="F208" s="4"/>
      <c r="G208" s="10"/>
    </row>
    <row r="209" spans="2:7" x14ac:dyDescent="0.35">
      <c r="B209" s="8"/>
      <c r="C209" s="4"/>
      <c r="D209" s="4"/>
      <c r="E209" s="4"/>
      <c r="F209" s="4"/>
      <c r="G209" s="10"/>
    </row>
    <row r="210" spans="2:7" x14ac:dyDescent="0.35">
      <c r="B210" s="8"/>
      <c r="C210" s="4"/>
      <c r="D210" s="4"/>
      <c r="E210" s="4"/>
      <c r="F210" s="4"/>
      <c r="G210" s="10"/>
    </row>
    <row r="211" spans="2:7" x14ac:dyDescent="0.35">
      <c r="B211" s="8"/>
      <c r="C211" s="4"/>
      <c r="D211" s="4"/>
      <c r="E211" s="4"/>
      <c r="F211" s="4"/>
      <c r="G211" s="10"/>
    </row>
    <row r="212" spans="2:7" x14ac:dyDescent="0.35">
      <c r="B212" s="8"/>
      <c r="C212" s="4"/>
      <c r="D212" s="4"/>
      <c r="E212" s="4"/>
      <c r="F212" s="4"/>
      <c r="G212" s="10"/>
    </row>
    <row r="213" spans="2:7" x14ac:dyDescent="0.35">
      <c r="B213" s="8"/>
      <c r="C213" s="4"/>
      <c r="D213" s="4"/>
      <c r="E213" s="4"/>
      <c r="F213" s="4"/>
      <c r="G213" s="10"/>
    </row>
    <row r="214" spans="2:7" x14ac:dyDescent="0.35">
      <c r="B214" s="8"/>
      <c r="C214" s="4"/>
      <c r="D214" s="4"/>
      <c r="E214" s="4"/>
      <c r="F214" s="4"/>
      <c r="G214" s="10"/>
    </row>
    <row r="215" spans="2:7" x14ac:dyDescent="0.35">
      <c r="B215" s="8"/>
      <c r="C215" s="4"/>
      <c r="D215" s="4"/>
      <c r="E215" s="4"/>
      <c r="F215" s="4"/>
      <c r="G215" s="10"/>
    </row>
    <row r="216" spans="2:7" x14ac:dyDescent="0.35">
      <c r="B216" s="8"/>
      <c r="C216" s="4"/>
      <c r="D216" s="4"/>
      <c r="E216" s="4"/>
      <c r="F216" s="4"/>
      <c r="G216" s="10"/>
    </row>
    <row r="217" spans="2:7" x14ac:dyDescent="0.35">
      <c r="B217" s="8"/>
      <c r="C217" s="4"/>
      <c r="D217" s="4"/>
      <c r="E217" s="4"/>
      <c r="F217" s="4"/>
      <c r="G217" s="10"/>
    </row>
    <row r="218" spans="2:7" x14ac:dyDescent="0.35">
      <c r="B218" s="8"/>
      <c r="C218" s="4"/>
      <c r="D218" s="4"/>
      <c r="E218" s="4"/>
      <c r="F218" s="4"/>
      <c r="G218" s="10"/>
    </row>
    <row r="219" spans="2:7" x14ac:dyDescent="0.35">
      <c r="B219" s="8"/>
      <c r="C219" s="4"/>
      <c r="D219" s="4"/>
      <c r="E219" s="4"/>
      <c r="F219" s="4"/>
      <c r="G219" s="10"/>
    </row>
    <row r="220" spans="2:7" x14ac:dyDescent="0.35">
      <c r="B220" s="8"/>
      <c r="C220" s="4"/>
      <c r="D220" s="4"/>
      <c r="E220" s="4"/>
      <c r="F220" s="4"/>
      <c r="G220" s="10"/>
    </row>
    <row r="221" spans="2:7" x14ac:dyDescent="0.35">
      <c r="B221" s="8"/>
      <c r="C221" s="4"/>
      <c r="D221" s="4"/>
      <c r="E221" s="4"/>
      <c r="F221" s="4"/>
      <c r="G221" s="10"/>
    </row>
    <row r="222" spans="2:7" x14ac:dyDescent="0.35">
      <c r="B222" s="8"/>
      <c r="C222" s="4"/>
      <c r="D222" s="4"/>
      <c r="E222" s="4"/>
      <c r="F222" s="4"/>
      <c r="G222" s="10"/>
    </row>
    <row r="223" spans="2:7" x14ac:dyDescent="0.35">
      <c r="B223" s="8"/>
      <c r="C223" s="4"/>
      <c r="D223" s="4"/>
      <c r="E223" s="4"/>
      <c r="F223" s="4"/>
      <c r="G223" s="10"/>
    </row>
    <row r="224" spans="2:7" x14ac:dyDescent="0.35">
      <c r="B224" s="8"/>
      <c r="C224" s="4"/>
      <c r="D224" s="4"/>
      <c r="E224" s="4"/>
      <c r="F224" s="4"/>
      <c r="G224" s="10"/>
    </row>
    <row r="225" spans="2:7" x14ac:dyDescent="0.35">
      <c r="B225" s="8"/>
      <c r="C225" s="4"/>
      <c r="D225" s="4"/>
      <c r="E225" s="4"/>
      <c r="F225" s="4"/>
      <c r="G225" s="10"/>
    </row>
    <row r="226" spans="2:7" x14ac:dyDescent="0.35">
      <c r="B226" s="8"/>
      <c r="C226" s="4"/>
      <c r="D226" s="4"/>
      <c r="E226" s="4"/>
      <c r="F226" s="4"/>
      <c r="G226" s="10"/>
    </row>
    <row r="227" spans="2:7" x14ac:dyDescent="0.35">
      <c r="B227" s="8"/>
      <c r="C227" s="4"/>
      <c r="D227" s="4"/>
      <c r="E227" s="4"/>
      <c r="F227" s="4"/>
      <c r="G227" s="10"/>
    </row>
    <row r="228" spans="2:7" x14ac:dyDescent="0.35">
      <c r="B228" s="8"/>
      <c r="C228" s="4"/>
      <c r="D228" s="4"/>
      <c r="E228" s="4"/>
      <c r="F228" s="4"/>
      <c r="G228" s="10"/>
    </row>
    <row r="229" spans="2:7" x14ac:dyDescent="0.35">
      <c r="B229" s="8"/>
      <c r="C229" s="4"/>
      <c r="D229" s="4"/>
      <c r="E229" s="4"/>
      <c r="F229" s="4"/>
      <c r="G229" s="10"/>
    </row>
    <row r="230" spans="2:7" x14ac:dyDescent="0.35">
      <c r="B230" s="8"/>
      <c r="C230" s="4"/>
      <c r="D230" s="4"/>
      <c r="E230" s="4"/>
      <c r="F230" s="4"/>
      <c r="G230" s="10"/>
    </row>
    <row r="231" spans="2:7" x14ac:dyDescent="0.35">
      <c r="B231" s="8"/>
      <c r="C231" s="4"/>
      <c r="D231" s="4"/>
      <c r="E231" s="4"/>
      <c r="F231" s="4"/>
      <c r="G231" s="10"/>
    </row>
    <row r="232" spans="2:7" x14ac:dyDescent="0.35">
      <c r="B232" s="8"/>
      <c r="C232" s="4"/>
      <c r="D232" s="4"/>
      <c r="E232" s="4"/>
      <c r="F232" s="4"/>
      <c r="G232" s="10"/>
    </row>
    <row r="233" spans="2:7" x14ac:dyDescent="0.35">
      <c r="B233" s="8"/>
      <c r="C233" s="4"/>
      <c r="D233" s="4"/>
      <c r="E233" s="4"/>
      <c r="F233" s="4"/>
      <c r="G233" s="10"/>
    </row>
    <row r="234" spans="2:7" x14ac:dyDescent="0.35">
      <c r="B234" s="8"/>
      <c r="C234" s="4"/>
      <c r="D234" s="4"/>
      <c r="E234" s="4"/>
      <c r="F234" s="4"/>
      <c r="G234" s="10"/>
    </row>
    <row r="235" spans="2:7" x14ac:dyDescent="0.35">
      <c r="B235" s="8"/>
      <c r="C235" s="4"/>
      <c r="D235" s="4"/>
      <c r="E235" s="4"/>
      <c r="F235" s="4"/>
      <c r="G235" s="10"/>
    </row>
    <row r="236" spans="2:7" x14ac:dyDescent="0.35">
      <c r="B236" s="8"/>
      <c r="C236" s="4"/>
      <c r="D236" s="4"/>
      <c r="E236" s="4"/>
      <c r="F236" s="4"/>
      <c r="G236" s="10"/>
    </row>
    <row r="237" spans="2:7" x14ac:dyDescent="0.35">
      <c r="B237" s="8"/>
      <c r="C237" s="4"/>
      <c r="D237" s="4"/>
      <c r="E237" s="4"/>
      <c r="F237" s="4"/>
      <c r="G237" s="10"/>
    </row>
    <row r="238" spans="2:7" x14ac:dyDescent="0.35">
      <c r="B238" s="8"/>
      <c r="C238" s="4"/>
      <c r="D238" s="4"/>
      <c r="E238" s="4"/>
      <c r="F238" s="4"/>
      <c r="G238" s="10"/>
    </row>
    <row r="239" spans="2:7" x14ac:dyDescent="0.35">
      <c r="B239" s="8"/>
      <c r="C239" s="4"/>
      <c r="D239" s="4"/>
      <c r="E239" s="4"/>
      <c r="F239" s="4"/>
      <c r="G239" s="10"/>
    </row>
    <row r="240" spans="2:7" x14ac:dyDescent="0.35">
      <c r="B240" s="8"/>
      <c r="C240" s="4"/>
      <c r="D240" s="4"/>
      <c r="E240" s="4"/>
      <c r="F240" s="4"/>
      <c r="G240" s="10"/>
    </row>
    <row r="241" spans="2:7" x14ac:dyDescent="0.35">
      <c r="B241" s="8"/>
      <c r="C241" s="4"/>
      <c r="D241" s="4"/>
      <c r="E241" s="4"/>
      <c r="F241" s="4"/>
      <c r="G241" s="10"/>
    </row>
    <row r="242" spans="2:7" x14ac:dyDescent="0.35">
      <c r="B242" s="8"/>
      <c r="C242" s="4"/>
      <c r="D242" s="4"/>
      <c r="E242" s="4"/>
      <c r="F242" s="4"/>
      <c r="G242" s="10"/>
    </row>
    <row r="243" spans="2:7" x14ac:dyDescent="0.35">
      <c r="B243" s="8"/>
      <c r="C243" s="4"/>
      <c r="D243" s="4"/>
      <c r="E243" s="4"/>
      <c r="F243" s="4"/>
      <c r="G243" s="10"/>
    </row>
    <row r="244" spans="2:7" x14ac:dyDescent="0.35">
      <c r="B244" s="8"/>
      <c r="C244" s="4"/>
      <c r="D244" s="4"/>
      <c r="E244" s="4"/>
      <c r="F244" s="4"/>
      <c r="G244" s="10"/>
    </row>
    <row r="245" spans="2:7" x14ac:dyDescent="0.35">
      <c r="B245" s="8"/>
      <c r="C245" s="4"/>
      <c r="D245" s="4"/>
      <c r="E245" s="4"/>
      <c r="F245" s="4"/>
      <c r="G245" s="10"/>
    </row>
    <row r="246" spans="2:7" x14ac:dyDescent="0.35">
      <c r="B246" s="8"/>
      <c r="C246" s="4"/>
      <c r="D246" s="4"/>
      <c r="E246" s="4"/>
      <c r="F246" s="4"/>
      <c r="G246" s="10"/>
    </row>
    <row r="247" spans="2:7" x14ac:dyDescent="0.35">
      <c r="B247" s="8"/>
      <c r="C247" s="4"/>
      <c r="D247" s="4"/>
      <c r="E247" s="4"/>
      <c r="F247" s="4"/>
      <c r="G247" s="10"/>
    </row>
    <row r="248" spans="2:7" x14ac:dyDescent="0.35">
      <c r="B248" s="8"/>
      <c r="C248" s="4"/>
      <c r="D248" s="4"/>
      <c r="E248" s="4"/>
      <c r="F248" s="4"/>
      <c r="G248" s="10"/>
    </row>
    <row r="249" spans="2:7" x14ac:dyDescent="0.35">
      <c r="B249" s="8"/>
      <c r="C249" s="4"/>
      <c r="D249" s="4"/>
      <c r="E249" s="4"/>
      <c r="F249" s="4"/>
      <c r="G249" s="10"/>
    </row>
    <row r="250" spans="2:7" x14ac:dyDescent="0.35">
      <c r="B250" s="8"/>
      <c r="C250" s="4"/>
      <c r="D250" s="4"/>
      <c r="E250" s="4"/>
      <c r="F250" s="4"/>
      <c r="G250" s="10"/>
    </row>
    <row r="251" spans="2:7" x14ac:dyDescent="0.35">
      <c r="B251" s="8"/>
      <c r="C251" s="4"/>
      <c r="D251" s="4"/>
      <c r="E251" s="4"/>
      <c r="F251" s="4"/>
      <c r="G251" s="10"/>
    </row>
    <row r="252" spans="2:7" x14ac:dyDescent="0.35">
      <c r="B252" s="8"/>
      <c r="C252" s="4"/>
      <c r="D252" s="4"/>
      <c r="E252" s="4"/>
      <c r="F252" s="4"/>
      <c r="G252" s="10"/>
    </row>
    <row r="253" spans="2:7" x14ac:dyDescent="0.35">
      <c r="B253" s="8"/>
      <c r="C253" s="4"/>
      <c r="D253" s="4"/>
      <c r="E253" s="4"/>
      <c r="F253" s="4"/>
      <c r="G253" s="10"/>
    </row>
    <row r="254" spans="2:7" x14ac:dyDescent="0.35">
      <c r="B254" s="8"/>
      <c r="C254" s="4"/>
      <c r="D254" s="4"/>
      <c r="E254" s="4"/>
      <c r="F254" s="4"/>
      <c r="G254" s="10"/>
    </row>
    <row r="255" spans="2:7" x14ac:dyDescent="0.35">
      <c r="B255" s="8"/>
      <c r="C255" s="4"/>
      <c r="D255" s="4"/>
      <c r="E255" s="4"/>
      <c r="F255" s="4"/>
      <c r="G255" s="10"/>
    </row>
    <row r="256" spans="2:7" x14ac:dyDescent="0.35">
      <c r="B256" s="8"/>
      <c r="C256" s="4"/>
      <c r="D256" s="4"/>
      <c r="E256" s="4"/>
      <c r="F256" s="4"/>
      <c r="G256" s="10"/>
    </row>
    <row r="257" spans="2:7" x14ac:dyDescent="0.35">
      <c r="B257" s="8"/>
      <c r="C257" s="4"/>
      <c r="D257" s="4"/>
      <c r="E257" s="4"/>
      <c r="F257" s="4"/>
      <c r="G257" s="10"/>
    </row>
    <row r="258" spans="2:7" x14ac:dyDescent="0.35">
      <c r="B258" s="8"/>
      <c r="C258" s="4"/>
      <c r="D258" s="4"/>
      <c r="E258" s="4"/>
      <c r="F258" s="4"/>
      <c r="G258" s="10"/>
    </row>
    <row r="259" spans="2:7" x14ac:dyDescent="0.35">
      <c r="B259" s="8"/>
      <c r="C259" s="4"/>
      <c r="D259" s="4"/>
      <c r="E259" s="4"/>
      <c r="F259" s="4"/>
      <c r="G259" s="10"/>
    </row>
    <row r="260" spans="2:7" x14ac:dyDescent="0.35">
      <c r="B260" s="8"/>
      <c r="C260" s="4"/>
      <c r="D260" s="4"/>
      <c r="E260" s="4"/>
      <c r="F260" s="4"/>
      <c r="G260" s="10"/>
    </row>
    <row r="261" spans="2:7" x14ac:dyDescent="0.35">
      <c r="B261" s="8"/>
      <c r="C261" s="4"/>
      <c r="D261" s="4"/>
      <c r="E261" s="4"/>
      <c r="F261" s="4"/>
      <c r="G261" s="10"/>
    </row>
    <row r="262" spans="2:7" x14ac:dyDescent="0.35">
      <c r="B262" s="8"/>
      <c r="C262" s="4"/>
      <c r="D262" s="4"/>
      <c r="E262" s="4"/>
      <c r="F262" s="4"/>
      <c r="G262" s="10"/>
    </row>
    <row r="263" spans="2:7" x14ac:dyDescent="0.35">
      <c r="B263" s="8"/>
      <c r="C263" s="4"/>
      <c r="D263" s="4"/>
      <c r="E263" s="4"/>
      <c r="F263" s="4"/>
      <c r="G263" s="10"/>
    </row>
    <row r="264" spans="2:7" x14ac:dyDescent="0.35">
      <c r="B264" s="8"/>
      <c r="C264" s="4"/>
      <c r="D264" s="4"/>
      <c r="E264" s="4"/>
      <c r="F264" s="4"/>
      <c r="G264" s="10"/>
    </row>
    <row r="265" spans="2:7" x14ac:dyDescent="0.35">
      <c r="B265" s="8"/>
      <c r="C265" s="4"/>
      <c r="D265" s="4"/>
      <c r="E265" s="4"/>
      <c r="F265" s="4"/>
      <c r="G265" s="10"/>
    </row>
    <row r="266" spans="2:7" x14ac:dyDescent="0.35">
      <c r="B266" s="8"/>
      <c r="C266" s="4"/>
      <c r="D266" s="4"/>
      <c r="E266" s="4"/>
      <c r="F266" s="4"/>
      <c r="G266" s="10"/>
    </row>
    <row r="267" spans="2:7" x14ac:dyDescent="0.35">
      <c r="B267" s="8"/>
      <c r="C267" s="4"/>
      <c r="D267" s="4"/>
      <c r="E267" s="4"/>
      <c r="F267" s="4"/>
      <c r="G267" s="10"/>
    </row>
    <row r="268" spans="2:7" x14ac:dyDescent="0.35">
      <c r="B268" s="8"/>
      <c r="C268" s="4"/>
      <c r="D268" s="4"/>
      <c r="E268" s="4"/>
      <c r="F268" s="4"/>
      <c r="G268" s="10"/>
    </row>
    <row r="269" spans="2:7" x14ac:dyDescent="0.35">
      <c r="B269" s="8"/>
      <c r="C269" s="4"/>
      <c r="D269" s="4"/>
      <c r="E269" s="4"/>
      <c r="F269" s="4"/>
      <c r="G269" s="10"/>
    </row>
    <row r="270" spans="2:7" x14ac:dyDescent="0.35">
      <c r="B270" s="8"/>
      <c r="C270" s="4"/>
      <c r="D270" s="4"/>
      <c r="E270" s="4"/>
      <c r="F270" s="4"/>
      <c r="G270" s="10"/>
    </row>
    <row r="271" spans="2:7" x14ac:dyDescent="0.35">
      <c r="B271" s="8"/>
      <c r="C271" s="4"/>
      <c r="D271" s="4"/>
      <c r="E271" s="4"/>
      <c r="F271" s="4"/>
      <c r="G271" s="10"/>
    </row>
    <row r="272" spans="2:7" x14ac:dyDescent="0.35">
      <c r="B272" s="8"/>
      <c r="C272" s="4"/>
      <c r="D272" s="4"/>
      <c r="E272" s="4"/>
      <c r="F272" s="4"/>
      <c r="G272" s="10"/>
    </row>
    <row r="273" spans="2:7" x14ac:dyDescent="0.35">
      <c r="B273" s="8"/>
      <c r="C273" s="4"/>
      <c r="D273" s="4"/>
      <c r="E273" s="4"/>
      <c r="F273" s="4"/>
      <c r="G273" s="10"/>
    </row>
    <row r="274" spans="2:7" x14ac:dyDescent="0.35">
      <c r="B274" s="8"/>
      <c r="C274" s="4"/>
      <c r="D274" s="4"/>
      <c r="E274" s="4"/>
      <c r="F274" s="4"/>
      <c r="G274" s="10"/>
    </row>
    <row r="275" spans="2:7" x14ac:dyDescent="0.35">
      <c r="B275" s="8"/>
      <c r="C275" s="4"/>
      <c r="D275" s="4"/>
      <c r="E275" s="4"/>
      <c r="F275" s="4"/>
      <c r="G275" s="10"/>
    </row>
    <row r="276" spans="2:7" x14ac:dyDescent="0.35">
      <c r="B276" s="8"/>
      <c r="C276" s="4"/>
      <c r="D276" s="4"/>
      <c r="E276" s="4"/>
      <c r="F276" s="4"/>
      <c r="G276" s="10"/>
    </row>
    <row r="277" spans="2:7" x14ac:dyDescent="0.35">
      <c r="B277" s="8"/>
      <c r="C277" s="4"/>
      <c r="D277" s="4"/>
      <c r="E277" s="4"/>
      <c r="F277" s="4"/>
      <c r="G277" s="10"/>
    </row>
    <row r="278" spans="2:7" x14ac:dyDescent="0.35">
      <c r="B278" s="8"/>
      <c r="C278" s="4"/>
      <c r="D278" s="4"/>
      <c r="E278" s="4"/>
      <c r="F278" s="4"/>
      <c r="G278" s="10"/>
    </row>
    <row r="279" spans="2:7" x14ac:dyDescent="0.35">
      <c r="B279" s="8"/>
      <c r="C279" s="4"/>
      <c r="D279" s="4"/>
      <c r="E279" s="4"/>
      <c r="F279" s="4"/>
      <c r="G279" s="10"/>
    </row>
    <row r="280" spans="2:7" x14ac:dyDescent="0.35">
      <c r="B280" s="8"/>
      <c r="C280" s="4"/>
      <c r="D280" s="4"/>
      <c r="E280" s="4"/>
      <c r="F280" s="4"/>
      <c r="G280" s="10"/>
    </row>
    <row r="281" spans="2:7" x14ac:dyDescent="0.35">
      <c r="B281" s="8"/>
      <c r="C281" s="4"/>
      <c r="D281" s="4"/>
      <c r="E281" s="4"/>
      <c r="F281" s="4"/>
      <c r="G281" s="10"/>
    </row>
    <row r="282" spans="2:7" x14ac:dyDescent="0.35">
      <c r="B282" s="8"/>
      <c r="C282" s="4"/>
      <c r="D282" s="4"/>
      <c r="E282" s="4"/>
      <c r="F282" s="4"/>
      <c r="G282" s="10"/>
    </row>
    <row r="283" spans="2:7" x14ac:dyDescent="0.35">
      <c r="B283" s="8"/>
      <c r="C283" s="4"/>
      <c r="D283" s="4"/>
      <c r="E283" s="4"/>
      <c r="F283" s="4"/>
      <c r="G283" s="10"/>
    </row>
    <row r="284" spans="2:7" x14ac:dyDescent="0.35">
      <c r="B284" s="8"/>
      <c r="C284" s="4"/>
      <c r="D284" s="4"/>
      <c r="E284" s="4"/>
      <c r="F284" s="4"/>
      <c r="G284" s="10"/>
    </row>
    <row r="285" spans="2:7" x14ac:dyDescent="0.35">
      <c r="B285" s="8"/>
      <c r="C285" s="4"/>
      <c r="D285" s="4"/>
      <c r="E285" s="4"/>
      <c r="F285" s="4"/>
      <c r="G285" s="10"/>
    </row>
    <row r="286" spans="2:7" x14ac:dyDescent="0.35">
      <c r="B286" s="8"/>
      <c r="C286" s="4"/>
      <c r="D286" s="4"/>
      <c r="E286" s="4"/>
      <c r="F286" s="4"/>
      <c r="G286" s="10"/>
    </row>
    <row r="287" spans="2:7" x14ac:dyDescent="0.35">
      <c r="B287" s="8"/>
      <c r="C287" s="4"/>
      <c r="D287" s="4"/>
      <c r="E287" s="4"/>
      <c r="F287" s="4"/>
      <c r="G287" s="10"/>
    </row>
    <row r="288" spans="2:7" x14ac:dyDescent="0.35">
      <c r="B288" s="8"/>
      <c r="C288" s="4"/>
      <c r="D288" s="4"/>
      <c r="E288" s="4"/>
      <c r="F288" s="4"/>
      <c r="G288" s="10"/>
    </row>
    <row r="289" spans="2:7" x14ac:dyDescent="0.35">
      <c r="B289" s="8"/>
      <c r="C289" s="4"/>
      <c r="D289" s="4"/>
      <c r="E289" s="4"/>
      <c r="F289" s="4"/>
      <c r="G289" s="10"/>
    </row>
    <row r="290" spans="2:7" x14ac:dyDescent="0.35">
      <c r="B290" s="8"/>
      <c r="C290" s="4"/>
      <c r="D290" s="4"/>
      <c r="E290" s="4"/>
      <c r="F290" s="4"/>
      <c r="G290" s="10"/>
    </row>
    <row r="291" spans="2:7" x14ac:dyDescent="0.35">
      <c r="B291" s="8"/>
      <c r="C291" s="4"/>
      <c r="D291" s="4"/>
      <c r="E291" s="4"/>
      <c r="F291" s="4"/>
      <c r="G291" s="10"/>
    </row>
    <row r="292" spans="2:7" x14ac:dyDescent="0.35">
      <c r="B292" s="8"/>
      <c r="C292" s="4"/>
      <c r="D292" s="4"/>
      <c r="E292" s="4"/>
      <c r="F292" s="4"/>
      <c r="G292" s="10"/>
    </row>
    <row r="293" spans="2:7" x14ac:dyDescent="0.35">
      <c r="B293" s="8"/>
      <c r="C293" s="4"/>
      <c r="D293" s="4"/>
      <c r="E293" s="4"/>
      <c r="F293" s="4"/>
      <c r="G293" s="10"/>
    </row>
    <row r="294" spans="2:7" x14ac:dyDescent="0.35">
      <c r="B294" s="8"/>
      <c r="C294" s="4"/>
      <c r="D294" s="4"/>
      <c r="E294" s="4"/>
      <c r="F294" s="4"/>
      <c r="G294" s="10"/>
    </row>
    <row r="295" spans="2:7" x14ac:dyDescent="0.35">
      <c r="B295" s="8"/>
      <c r="C295" s="4"/>
      <c r="D295" s="4"/>
      <c r="E295" s="4"/>
      <c r="F295" s="4"/>
      <c r="G295" s="10"/>
    </row>
    <row r="296" spans="2:7" x14ac:dyDescent="0.35">
      <c r="B296" s="8"/>
      <c r="C296" s="4"/>
      <c r="D296" s="4"/>
      <c r="E296" s="4"/>
      <c r="F296" s="4"/>
      <c r="G296" s="10"/>
    </row>
    <row r="297" spans="2:7" x14ac:dyDescent="0.35">
      <c r="B297" s="8"/>
      <c r="C297" s="4"/>
      <c r="D297" s="4"/>
      <c r="E297" s="4"/>
      <c r="F297" s="4"/>
      <c r="G297" s="10"/>
    </row>
    <row r="298" spans="2:7" x14ac:dyDescent="0.35">
      <c r="B298" s="8"/>
      <c r="C298" s="4"/>
      <c r="D298" s="4"/>
      <c r="E298" s="4"/>
      <c r="F298" s="4"/>
      <c r="G298" s="10"/>
    </row>
    <row r="299" spans="2:7" x14ac:dyDescent="0.35">
      <c r="B299" s="8"/>
      <c r="C299" s="4"/>
      <c r="D299" s="4"/>
      <c r="E299" s="4"/>
      <c r="F299" s="4"/>
      <c r="G299" s="10"/>
    </row>
    <row r="300" spans="2:7" x14ac:dyDescent="0.35">
      <c r="B300" s="8"/>
      <c r="C300" s="4"/>
      <c r="D300" s="4"/>
      <c r="E300" s="4"/>
      <c r="F300" s="4"/>
      <c r="G300" s="10"/>
    </row>
    <row r="301" spans="2:7" x14ac:dyDescent="0.35">
      <c r="B301" s="8"/>
      <c r="C301" s="4"/>
      <c r="D301" s="4"/>
      <c r="E301" s="4"/>
      <c r="F301" s="4"/>
      <c r="G301" s="10"/>
    </row>
    <row r="302" spans="2:7" x14ac:dyDescent="0.35">
      <c r="B302" s="8"/>
      <c r="C302" s="4"/>
      <c r="D302" s="4"/>
      <c r="E302" s="4"/>
      <c r="F302" s="4"/>
      <c r="G302" s="10"/>
    </row>
    <row r="303" spans="2:7" x14ac:dyDescent="0.35">
      <c r="B303" s="8"/>
      <c r="C303" s="4"/>
      <c r="D303" s="4"/>
      <c r="E303" s="4"/>
      <c r="F303" s="4"/>
      <c r="G303" s="10"/>
    </row>
    <row r="304" spans="2:7" x14ac:dyDescent="0.35">
      <c r="B304" s="8"/>
      <c r="C304" s="4"/>
      <c r="D304" s="4"/>
      <c r="E304" s="4"/>
      <c r="F304" s="4"/>
      <c r="G304" s="10"/>
    </row>
    <row r="305" spans="2:7" x14ac:dyDescent="0.35">
      <c r="B305" s="8"/>
      <c r="C305" s="4"/>
      <c r="D305" s="4"/>
      <c r="E305" s="4"/>
      <c r="F305" s="4"/>
      <c r="G305" s="10"/>
    </row>
    <row r="306" spans="2:7" x14ac:dyDescent="0.35">
      <c r="B306" s="8"/>
      <c r="C306" s="4"/>
      <c r="D306" s="4"/>
      <c r="E306" s="4"/>
      <c r="F306" s="4"/>
      <c r="G306" s="10"/>
    </row>
    <row r="307" spans="2:7" x14ac:dyDescent="0.35">
      <c r="B307" s="8"/>
      <c r="C307" s="4"/>
      <c r="D307" s="4"/>
      <c r="E307" s="4"/>
      <c r="F307" s="4"/>
      <c r="G307" s="10"/>
    </row>
    <row r="308" spans="2:7" x14ac:dyDescent="0.35">
      <c r="B308" s="8"/>
      <c r="C308" s="4"/>
      <c r="D308" s="4"/>
      <c r="E308" s="4"/>
      <c r="F308" s="4"/>
      <c r="G308" s="10"/>
    </row>
    <row r="309" spans="2:7" x14ac:dyDescent="0.35">
      <c r="B309" s="8"/>
      <c r="C309" s="4"/>
      <c r="D309" s="4"/>
      <c r="E309" s="4"/>
      <c r="F309" s="4"/>
      <c r="G309" s="10"/>
    </row>
    <row r="310" spans="2:7" x14ac:dyDescent="0.35">
      <c r="B310" s="8"/>
      <c r="C310" s="4"/>
      <c r="D310" s="4"/>
      <c r="E310" s="4"/>
      <c r="F310" s="4"/>
      <c r="G310" s="10"/>
    </row>
    <row r="311" spans="2:7" x14ac:dyDescent="0.35">
      <c r="B311" s="8"/>
      <c r="C311" s="4"/>
      <c r="D311" s="4"/>
      <c r="E311" s="4"/>
      <c r="F311" s="4"/>
      <c r="G311" s="10"/>
    </row>
    <row r="312" spans="2:7" x14ac:dyDescent="0.35">
      <c r="B312" s="8"/>
      <c r="C312" s="4"/>
      <c r="D312" s="4"/>
      <c r="E312" s="4"/>
      <c r="F312" s="4"/>
      <c r="G312" s="10"/>
    </row>
    <row r="313" spans="2:7" x14ac:dyDescent="0.35">
      <c r="B313" s="8"/>
      <c r="C313" s="4"/>
      <c r="D313" s="4"/>
      <c r="E313" s="4"/>
      <c r="F313" s="4"/>
      <c r="G313" s="10"/>
    </row>
    <row r="314" spans="2:7" x14ac:dyDescent="0.35">
      <c r="B314" s="8"/>
      <c r="C314" s="4"/>
      <c r="D314" s="4"/>
      <c r="E314" s="4"/>
      <c r="F314" s="4"/>
      <c r="G314" s="10"/>
    </row>
    <row r="315" spans="2:7" x14ac:dyDescent="0.35">
      <c r="B315" s="8"/>
      <c r="C315" s="4"/>
      <c r="D315" s="4"/>
      <c r="E315" s="4"/>
      <c r="F315" s="4"/>
      <c r="G315" s="10"/>
    </row>
    <row r="316" spans="2:7" x14ac:dyDescent="0.35">
      <c r="B316" s="8"/>
      <c r="C316" s="4"/>
      <c r="D316" s="4"/>
      <c r="E316" s="4"/>
      <c r="F316" s="4"/>
      <c r="G316" s="10"/>
    </row>
    <row r="317" spans="2:7" x14ac:dyDescent="0.35">
      <c r="B317" s="8"/>
      <c r="C317" s="4"/>
      <c r="D317" s="4"/>
      <c r="E317" s="4"/>
      <c r="F317" s="4"/>
      <c r="G317" s="10"/>
    </row>
    <row r="318" spans="2:7" x14ac:dyDescent="0.35">
      <c r="B318" s="8"/>
      <c r="C318" s="4"/>
      <c r="D318" s="4"/>
      <c r="E318" s="4"/>
      <c r="F318" s="4"/>
      <c r="G318" s="10"/>
    </row>
    <row r="319" spans="2:7" x14ac:dyDescent="0.35">
      <c r="B319" s="8"/>
      <c r="C319" s="4"/>
      <c r="D319" s="4"/>
      <c r="E319" s="4"/>
      <c r="F319" s="4"/>
      <c r="G319" s="10"/>
    </row>
    <row r="320" spans="2:7" x14ac:dyDescent="0.35">
      <c r="B320" s="8"/>
      <c r="C320" s="4"/>
      <c r="D320" s="4"/>
      <c r="E320" s="4"/>
      <c r="F320" s="4"/>
      <c r="G320" s="10"/>
    </row>
    <row r="321" spans="2:7" x14ac:dyDescent="0.35">
      <c r="B321" s="8"/>
      <c r="C321" s="4"/>
      <c r="D321" s="4"/>
      <c r="E321" s="4"/>
      <c r="F321" s="4"/>
      <c r="G321" s="10"/>
    </row>
    <row r="322" spans="2:7" x14ac:dyDescent="0.35">
      <c r="B322" s="8"/>
      <c r="C322" s="4"/>
      <c r="D322" s="4"/>
      <c r="E322" s="4"/>
      <c r="F322" s="4"/>
      <c r="G322" s="10"/>
    </row>
    <row r="323" spans="2:7" x14ac:dyDescent="0.35">
      <c r="B323" s="8"/>
      <c r="C323" s="4"/>
      <c r="D323" s="4"/>
      <c r="E323" s="4"/>
      <c r="F323" s="4"/>
      <c r="G323" s="10"/>
    </row>
    <row r="324" spans="2:7" x14ac:dyDescent="0.35">
      <c r="B324" s="8"/>
      <c r="C324" s="4"/>
      <c r="D324" s="4"/>
      <c r="E324" s="4"/>
      <c r="F324" s="4"/>
      <c r="G324" s="10"/>
    </row>
    <row r="325" spans="2:7" x14ac:dyDescent="0.35">
      <c r="B325" s="8"/>
      <c r="C325" s="4"/>
      <c r="D325" s="4"/>
      <c r="E325" s="4"/>
      <c r="F325" s="4"/>
      <c r="G325" s="10"/>
    </row>
    <row r="326" spans="2:7" x14ac:dyDescent="0.35">
      <c r="B326" s="8"/>
      <c r="C326" s="4"/>
      <c r="D326" s="4"/>
      <c r="E326" s="4"/>
      <c r="F326" s="4"/>
      <c r="G326" s="10"/>
    </row>
    <row r="327" spans="2:7" x14ac:dyDescent="0.35">
      <c r="B327" s="8"/>
      <c r="C327" s="4"/>
      <c r="D327" s="4"/>
      <c r="E327" s="4"/>
      <c r="F327" s="4"/>
      <c r="G327" s="10"/>
    </row>
    <row r="328" spans="2:7" x14ac:dyDescent="0.35">
      <c r="B328" s="8"/>
      <c r="C328" s="4"/>
      <c r="D328" s="4"/>
      <c r="E328" s="4"/>
      <c r="F328" s="4"/>
      <c r="G328" s="10"/>
    </row>
    <row r="329" spans="2:7" x14ac:dyDescent="0.35">
      <c r="B329" s="8"/>
      <c r="C329" s="4"/>
      <c r="D329" s="4"/>
      <c r="E329" s="4"/>
      <c r="F329" s="4"/>
      <c r="G329" s="10"/>
    </row>
    <row r="330" spans="2:7" x14ac:dyDescent="0.35">
      <c r="B330" s="8"/>
      <c r="C330" s="4"/>
      <c r="D330" s="4"/>
      <c r="E330" s="4"/>
      <c r="F330" s="4"/>
      <c r="G330" s="10"/>
    </row>
    <row r="331" spans="2:7" x14ac:dyDescent="0.35">
      <c r="B331" s="8"/>
      <c r="C331" s="4"/>
      <c r="D331" s="4"/>
      <c r="E331" s="4"/>
      <c r="F331" s="4"/>
      <c r="G331" s="10"/>
    </row>
    <row r="332" spans="2:7" x14ac:dyDescent="0.35">
      <c r="B332" s="8"/>
      <c r="C332" s="4"/>
      <c r="D332" s="4"/>
      <c r="E332" s="4"/>
      <c r="F332" s="4"/>
      <c r="G332" s="10"/>
    </row>
    <row r="333" spans="2:7" x14ac:dyDescent="0.35">
      <c r="B333" s="8"/>
      <c r="C333" s="4"/>
      <c r="D333" s="4"/>
      <c r="E333" s="4"/>
      <c r="F333" s="4"/>
      <c r="G333" s="10"/>
    </row>
    <row r="334" spans="2:7" x14ac:dyDescent="0.35">
      <c r="B334" s="8"/>
      <c r="C334" s="4"/>
      <c r="D334" s="4"/>
      <c r="E334" s="4"/>
      <c r="F334" s="4"/>
      <c r="G334" s="10"/>
    </row>
    <row r="335" spans="2:7" x14ac:dyDescent="0.35">
      <c r="B335" s="8"/>
      <c r="C335" s="4"/>
      <c r="D335" s="4"/>
      <c r="E335" s="4"/>
      <c r="F335" s="4"/>
      <c r="G335" s="10"/>
    </row>
    <row r="336" spans="2:7" x14ac:dyDescent="0.35">
      <c r="B336" s="8"/>
      <c r="C336" s="4"/>
      <c r="D336" s="4"/>
      <c r="E336" s="4"/>
      <c r="F336" s="4"/>
      <c r="G336" s="10"/>
    </row>
    <row r="337" spans="2:7" x14ac:dyDescent="0.35">
      <c r="B337" s="8"/>
      <c r="C337" s="4"/>
      <c r="D337" s="4"/>
      <c r="E337" s="4"/>
      <c r="F337" s="4"/>
      <c r="G337" s="10"/>
    </row>
    <row r="338" spans="2:7" x14ac:dyDescent="0.35">
      <c r="B338" s="8"/>
      <c r="C338" s="4"/>
      <c r="D338" s="4"/>
      <c r="E338" s="4"/>
      <c r="F338" s="4"/>
      <c r="G338" s="10"/>
    </row>
    <row r="339" spans="2:7" x14ac:dyDescent="0.35">
      <c r="B339" s="8"/>
      <c r="C339" s="4"/>
      <c r="D339" s="4"/>
      <c r="E339" s="4"/>
      <c r="F339" s="4"/>
      <c r="G339" s="10"/>
    </row>
    <row r="340" spans="2:7" x14ac:dyDescent="0.35">
      <c r="B340" s="8"/>
      <c r="C340" s="4"/>
      <c r="D340" s="4"/>
      <c r="E340" s="4"/>
      <c r="F340" s="4"/>
      <c r="G340" s="10"/>
    </row>
    <row r="341" spans="2:7" x14ac:dyDescent="0.35">
      <c r="B341" s="8"/>
      <c r="C341" s="4"/>
      <c r="D341" s="4"/>
      <c r="E341" s="4"/>
      <c r="F341" s="4"/>
      <c r="G341" s="10"/>
    </row>
    <row r="342" spans="2:7" x14ac:dyDescent="0.35">
      <c r="B342" s="8"/>
      <c r="C342" s="4"/>
      <c r="D342" s="4"/>
      <c r="E342" s="4"/>
      <c r="F342" s="4"/>
      <c r="G342" s="10"/>
    </row>
    <row r="343" spans="2:7" x14ac:dyDescent="0.35">
      <c r="B343" s="8"/>
      <c r="C343" s="4"/>
      <c r="D343" s="4"/>
      <c r="E343" s="4"/>
      <c r="F343" s="4"/>
      <c r="G343" s="10"/>
    </row>
    <row r="344" spans="2:7" x14ac:dyDescent="0.35">
      <c r="B344" s="8"/>
      <c r="C344" s="4"/>
      <c r="D344" s="4"/>
      <c r="E344" s="4"/>
      <c r="F344" s="4"/>
      <c r="G344" s="10"/>
    </row>
    <row r="345" spans="2:7" x14ac:dyDescent="0.35">
      <c r="B345" s="8"/>
      <c r="C345" s="4"/>
      <c r="D345" s="4"/>
      <c r="E345" s="4"/>
      <c r="F345" s="4"/>
      <c r="G345" s="10"/>
    </row>
    <row r="346" spans="2:7" x14ac:dyDescent="0.35">
      <c r="B346" s="8"/>
      <c r="C346" s="4"/>
      <c r="D346" s="4"/>
      <c r="E346" s="4"/>
      <c r="F346" s="4"/>
      <c r="G346" s="10"/>
    </row>
    <row r="347" spans="2:7" x14ac:dyDescent="0.35">
      <c r="B347" s="8"/>
      <c r="C347" s="4"/>
      <c r="D347" s="4"/>
      <c r="E347" s="4"/>
      <c r="F347" s="4"/>
      <c r="G347" s="10"/>
    </row>
    <row r="348" spans="2:7" x14ac:dyDescent="0.35">
      <c r="B348" s="8"/>
      <c r="C348" s="4"/>
      <c r="D348" s="4"/>
      <c r="E348" s="4"/>
      <c r="F348" s="4"/>
      <c r="G348" s="10"/>
    </row>
    <row r="349" spans="2:7" x14ac:dyDescent="0.35">
      <c r="B349" s="8"/>
      <c r="C349" s="4"/>
      <c r="D349" s="4"/>
      <c r="E349" s="4"/>
      <c r="F349" s="4"/>
      <c r="G349" s="10"/>
    </row>
    <row r="350" spans="2:7" x14ac:dyDescent="0.35">
      <c r="B350" s="8"/>
      <c r="C350" s="4"/>
      <c r="D350" s="4"/>
      <c r="E350" s="4"/>
      <c r="F350" s="4"/>
      <c r="G350" s="10"/>
    </row>
    <row r="351" spans="2:7" x14ac:dyDescent="0.35">
      <c r="B351" s="8"/>
      <c r="C351" s="4"/>
      <c r="D351" s="4"/>
      <c r="E351" s="4"/>
      <c r="F351" s="4"/>
      <c r="G351" s="10"/>
    </row>
    <row r="352" spans="2:7" x14ac:dyDescent="0.35">
      <c r="B352" s="8"/>
      <c r="C352" s="4"/>
      <c r="D352" s="4"/>
      <c r="E352" s="4"/>
      <c r="F352" s="4"/>
      <c r="G352" s="10"/>
    </row>
    <row r="353" spans="2:7" x14ac:dyDescent="0.35">
      <c r="B353" s="8"/>
      <c r="C353" s="4"/>
      <c r="D353" s="4"/>
      <c r="E353" s="4"/>
      <c r="F353" s="4"/>
      <c r="G353" s="10"/>
    </row>
    <row r="354" spans="2:7" x14ac:dyDescent="0.35">
      <c r="B354" s="8"/>
      <c r="C354" s="4"/>
      <c r="D354" s="4"/>
      <c r="E354" s="4"/>
      <c r="F354" s="4"/>
      <c r="G354" s="10"/>
    </row>
    <row r="355" spans="2:7" x14ac:dyDescent="0.35">
      <c r="B355" s="8"/>
      <c r="C355" s="4"/>
      <c r="D355" s="4"/>
      <c r="E355" s="4"/>
      <c r="F355" s="4"/>
      <c r="G355" s="10"/>
    </row>
    <row r="356" spans="2:7" x14ac:dyDescent="0.35">
      <c r="B356" s="8"/>
      <c r="C356" s="4"/>
      <c r="D356" s="4"/>
      <c r="E356" s="4"/>
      <c r="F356" s="4"/>
      <c r="G356" s="10"/>
    </row>
    <row r="357" spans="2:7" x14ac:dyDescent="0.35">
      <c r="B357" s="8"/>
      <c r="C357" s="4"/>
      <c r="D357" s="4"/>
      <c r="E357" s="4"/>
      <c r="F357" s="4"/>
      <c r="G357" s="10"/>
    </row>
    <row r="358" spans="2:7" x14ac:dyDescent="0.35">
      <c r="B358" s="8"/>
      <c r="C358" s="4"/>
      <c r="D358" s="4"/>
      <c r="E358" s="4"/>
      <c r="F358" s="4"/>
      <c r="G358" s="10"/>
    </row>
    <row r="359" spans="2:7" x14ac:dyDescent="0.35">
      <c r="B359" s="8"/>
      <c r="C359" s="4"/>
      <c r="D359" s="4"/>
      <c r="E359" s="4"/>
      <c r="F359" s="4"/>
      <c r="G359" s="10"/>
    </row>
    <row r="360" spans="2:7" x14ac:dyDescent="0.35">
      <c r="B360" s="8"/>
      <c r="C360" s="4"/>
      <c r="D360" s="4"/>
      <c r="E360" s="4"/>
      <c r="F360" s="4"/>
      <c r="G360" s="10"/>
    </row>
    <row r="361" spans="2:7" x14ac:dyDescent="0.35">
      <c r="B361" s="8"/>
      <c r="C361" s="4"/>
      <c r="D361" s="4"/>
      <c r="E361" s="4"/>
      <c r="F361" s="4"/>
      <c r="G361" s="10"/>
    </row>
    <row r="362" spans="2:7" x14ac:dyDescent="0.35">
      <c r="B362" s="8"/>
      <c r="C362" s="4"/>
      <c r="D362" s="4"/>
      <c r="E362" s="4"/>
      <c r="F362" s="4"/>
      <c r="G362" s="10"/>
    </row>
    <row r="363" spans="2:7" x14ac:dyDescent="0.35">
      <c r="B363" s="8"/>
      <c r="C363" s="4"/>
      <c r="D363" s="4"/>
      <c r="E363" s="4"/>
      <c r="F363" s="4"/>
      <c r="G363" s="10"/>
    </row>
    <row r="364" spans="2:7" x14ac:dyDescent="0.35">
      <c r="B364" s="8"/>
      <c r="C364" s="4"/>
      <c r="D364" s="4"/>
      <c r="E364" s="4"/>
      <c r="F364" s="4"/>
      <c r="G364" s="10"/>
    </row>
    <row r="365" spans="2:7" x14ac:dyDescent="0.35">
      <c r="B365" s="8"/>
      <c r="C365" s="4"/>
      <c r="D365" s="4"/>
      <c r="E365" s="4"/>
      <c r="F365" s="4"/>
      <c r="G365" s="10"/>
    </row>
    <row r="366" spans="2:7" x14ac:dyDescent="0.35">
      <c r="B366" s="8"/>
      <c r="C366" s="4"/>
      <c r="D366" s="4"/>
      <c r="E366" s="4"/>
      <c r="F366" s="4"/>
      <c r="G366" s="10"/>
    </row>
    <row r="367" spans="2:7" x14ac:dyDescent="0.35">
      <c r="B367" s="8"/>
      <c r="C367" s="4"/>
      <c r="D367" s="4"/>
      <c r="E367" s="4"/>
      <c r="F367" s="4"/>
      <c r="G367" s="10"/>
    </row>
    <row r="368" spans="2:7" x14ac:dyDescent="0.35">
      <c r="B368" s="8"/>
      <c r="C368" s="4"/>
      <c r="D368" s="4"/>
      <c r="E368" s="4"/>
      <c r="F368" s="4"/>
      <c r="G368" s="10"/>
    </row>
    <row r="369" spans="2:7" x14ac:dyDescent="0.35">
      <c r="B369" s="8"/>
      <c r="C369" s="4"/>
      <c r="D369" s="4"/>
      <c r="E369" s="4"/>
      <c r="F369" s="4"/>
      <c r="G369" s="10"/>
    </row>
    <row r="370" spans="2:7" x14ac:dyDescent="0.35">
      <c r="B370" s="8"/>
      <c r="C370" s="4"/>
      <c r="D370" s="4"/>
      <c r="E370" s="4"/>
      <c r="F370" s="4"/>
      <c r="G370" s="10"/>
    </row>
    <row r="371" spans="2:7" x14ac:dyDescent="0.35">
      <c r="B371" s="8"/>
      <c r="C371" s="4"/>
      <c r="D371" s="4"/>
      <c r="E371" s="4"/>
      <c r="F371" s="4"/>
      <c r="G371" s="10"/>
    </row>
    <row r="372" spans="2:7" x14ac:dyDescent="0.35">
      <c r="B372" s="8"/>
      <c r="C372" s="4"/>
      <c r="D372" s="4"/>
      <c r="E372" s="4"/>
      <c r="F372" s="4"/>
      <c r="G372" s="10"/>
    </row>
    <row r="373" spans="2:7" x14ac:dyDescent="0.35">
      <c r="B373" s="8"/>
      <c r="C373" s="4"/>
      <c r="D373" s="4"/>
      <c r="E373" s="4"/>
      <c r="F373" s="4"/>
      <c r="G373" s="10"/>
    </row>
    <row r="374" spans="2:7" x14ac:dyDescent="0.35">
      <c r="B374" s="8"/>
      <c r="C374" s="4"/>
      <c r="D374" s="4"/>
      <c r="E374" s="4"/>
      <c r="F374" s="4"/>
      <c r="G374" s="10"/>
    </row>
    <row r="375" spans="2:7" x14ac:dyDescent="0.35">
      <c r="B375" s="8"/>
      <c r="C375" s="4"/>
      <c r="D375" s="4"/>
      <c r="E375" s="4"/>
      <c r="F375" s="4"/>
      <c r="G375" s="10"/>
    </row>
    <row r="376" spans="2:7" x14ac:dyDescent="0.35">
      <c r="B376" s="8"/>
      <c r="C376" s="4"/>
      <c r="D376" s="4"/>
      <c r="E376" s="4"/>
      <c r="F376" s="4"/>
      <c r="G376" s="10"/>
    </row>
    <row r="377" spans="2:7" x14ac:dyDescent="0.35">
      <c r="B377" s="8"/>
      <c r="C377" s="4"/>
      <c r="D377" s="4"/>
      <c r="E377" s="4"/>
      <c r="F377" s="4"/>
      <c r="G377" s="10"/>
    </row>
    <row r="378" spans="2:7" x14ac:dyDescent="0.35">
      <c r="B378" s="8"/>
      <c r="C378" s="4"/>
      <c r="D378" s="4"/>
      <c r="E378" s="4"/>
      <c r="F378" s="4"/>
      <c r="G378" s="10"/>
    </row>
    <row r="379" spans="2:7" x14ac:dyDescent="0.35">
      <c r="B379" s="8"/>
      <c r="C379" s="4"/>
      <c r="D379" s="4"/>
      <c r="E379" s="4"/>
      <c r="F379" s="4"/>
      <c r="G379" s="10"/>
    </row>
    <row r="380" spans="2:7" x14ac:dyDescent="0.35">
      <c r="B380" s="8"/>
      <c r="C380" s="4"/>
      <c r="D380" s="4"/>
      <c r="E380" s="4"/>
      <c r="F380" s="4"/>
      <c r="G380" s="10"/>
    </row>
    <row r="381" spans="2:7" x14ac:dyDescent="0.35">
      <c r="B381" s="8"/>
      <c r="C381" s="4"/>
      <c r="D381" s="4"/>
      <c r="E381" s="4"/>
      <c r="F381" s="4"/>
      <c r="G381" s="10"/>
    </row>
    <row r="382" spans="2:7" x14ac:dyDescent="0.35">
      <c r="B382" s="8"/>
      <c r="C382" s="4"/>
      <c r="D382" s="4"/>
      <c r="E382" s="4"/>
      <c r="F382" s="4"/>
      <c r="G382" s="10"/>
    </row>
    <row r="383" spans="2:7" x14ac:dyDescent="0.35">
      <c r="B383" s="8"/>
      <c r="C383" s="4"/>
      <c r="D383" s="4"/>
      <c r="E383" s="4"/>
      <c r="F383" s="4"/>
      <c r="G383" s="10"/>
    </row>
    <row r="384" spans="2:7" x14ac:dyDescent="0.35">
      <c r="B384" s="8"/>
      <c r="C384" s="4"/>
      <c r="D384" s="4"/>
      <c r="E384" s="4"/>
      <c r="F384" s="4"/>
      <c r="G384" s="10"/>
    </row>
    <row r="385" spans="2:7" x14ac:dyDescent="0.35">
      <c r="B385" s="8"/>
      <c r="C385" s="4"/>
      <c r="D385" s="4"/>
      <c r="E385" s="4"/>
      <c r="F385" s="4"/>
      <c r="G385" s="10"/>
    </row>
    <row r="386" spans="2:7" x14ac:dyDescent="0.35">
      <c r="B386" s="8"/>
      <c r="C386" s="4"/>
      <c r="D386" s="4"/>
      <c r="E386" s="4"/>
      <c r="F386" s="4"/>
      <c r="G386" s="10"/>
    </row>
    <row r="387" spans="2:7" x14ac:dyDescent="0.35">
      <c r="B387" s="8"/>
      <c r="C387" s="4"/>
      <c r="D387" s="4"/>
      <c r="E387" s="4"/>
      <c r="F387" s="4"/>
      <c r="G387" s="10"/>
    </row>
    <row r="388" spans="2:7" x14ac:dyDescent="0.35">
      <c r="B388" s="8"/>
      <c r="C388" s="4"/>
      <c r="D388" s="4"/>
      <c r="E388" s="4"/>
      <c r="F388" s="4"/>
      <c r="G388" s="10"/>
    </row>
    <row r="389" spans="2:7" x14ac:dyDescent="0.35">
      <c r="B389" s="8"/>
      <c r="C389" s="4"/>
      <c r="D389" s="4"/>
      <c r="E389" s="4"/>
      <c r="F389" s="4"/>
      <c r="G389" s="10"/>
    </row>
    <row r="390" spans="2:7" x14ac:dyDescent="0.35">
      <c r="B390" s="8"/>
      <c r="C390" s="4"/>
      <c r="D390" s="4"/>
      <c r="E390" s="4"/>
      <c r="F390" s="4"/>
      <c r="G390" s="10"/>
    </row>
    <row r="391" spans="2:7" x14ac:dyDescent="0.35">
      <c r="B391" s="8"/>
      <c r="C391" s="4"/>
      <c r="D391" s="4"/>
      <c r="E391" s="4"/>
      <c r="F391" s="4"/>
      <c r="G391" s="10"/>
    </row>
    <row r="392" spans="2:7" x14ac:dyDescent="0.35">
      <c r="B392" s="8"/>
      <c r="C392" s="4"/>
      <c r="D392" s="4"/>
      <c r="E392" s="4"/>
      <c r="F392" s="4"/>
      <c r="G392" s="10"/>
    </row>
    <row r="393" spans="2:7" x14ac:dyDescent="0.35">
      <c r="B393" s="8"/>
      <c r="C393" s="4"/>
      <c r="D393" s="4"/>
      <c r="E393" s="4"/>
      <c r="F393" s="4"/>
      <c r="G393" s="10"/>
    </row>
    <row r="394" spans="2:7" x14ac:dyDescent="0.35">
      <c r="B394" s="8"/>
      <c r="C394" s="4"/>
      <c r="D394" s="4"/>
      <c r="E394" s="4"/>
      <c r="F394" s="4"/>
      <c r="G394" s="10"/>
    </row>
    <row r="395" spans="2:7" x14ac:dyDescent="0.35">
      <c r="B395" s="8"/>
      <c r="C395" s="4"/>
      <c r="D395" s="4"/>
      <c r="E395" s="4"/>
      <c r="F395" s="4"/>
      <c r="G395" s="10"/>
    </row>
    <row r="396" spans="2:7" x14ac:dyDescent="0.35">
      <c r="B396" s="8"/>
      <c r="C396" s="4"/>
      <c r="D396" s="4"/>
      <c r="E396" s="4"/>
      <c r="F396" s="4"/>
      <c r="G396" s="10"/>
    </row>
    <row r="397" spans="2:7" x14ac:dyDescent="0.35">
      <c r="B397" s="8"/>
      <c r="C397" s="4"/>
      <c r="D397" s="4"/>
      <c r="E397" s="4"/>
      <c r="F397" s="4"/>
      <c r="G397" s="10"/>
    </row>
    <row r="398" spans="2:7" x14ac:dyDescent="0.35">
      <c r="B398" s="8"/>
      <c r="C398" s="4"/>
      <c r="D398" s="4"/>
      <c r="E398" s="4"/>
      <c r="F398" s="4"/>
      <c r="G398" s="10"/>
    </row>
    <row r="399" spans="2:7" x14ac:dyDescent="0.35">
      <c r="B399" s="8"/>
      <c r="C399" s="4"/>
      <c r="D399" s="4"/>
      <c r="E399" s="4"/>
      <c r="F399" s="4"/>
      <c r="G399" s="10"/>
    </row>
    <row r="400" spans="2:7" x14ac:dyDescent="0.35">
      <c r="B400" s="8"/>
      <c r="C400" s="4"/>
      <c r="D400" s="4"/>
      <c r="E400" s="4"/>
      <c r="F400" s="4"/>
      <c r="G400" s="10"/>
    </row>
    <row r="401" spans="2:7" x14ac:dyDescent="0.35">
      <c r="B401" s="8"/>
      <c r="C401" s="4"/>
      <c r="D401" s="4"/>
      <c r="E401" s="4"/>
      <c r="F401" s="4"/>
      <c r="G401" s="10"/>
    </row>
    <row r="402" spans="2:7" x14ac:dyDescent="0.35">
      <c r="B402" s="8"/>
      <c r="C402" s="4"/>
      <c r="D402" s="4"/>
      <c r="E402" s="4"/>
      <c r="F402" s="4"/>
      <c r="G402" s="10"/>
    </row>
    <row r="403" spans="2:7" x14ac:dyDescent="0.35">
      <c r="B403" s="8"/>
      <c r="C403" s="4"/>
      <c r="D403" s="4"/>
      <c r="E403" s="4"/>
      <c r="F403" s="4"/>
      <c r="G403" s="10"/>
    </row>
    <row r="404" spans="2:7" x14ac:dyDescent="0.35">
      <c r="B404" s="8"/>
      <c r="C404" s="4"/>
      <c r="D404" s="4"/>
      <c r="E404" s="4"/>
      <c r="F404" s="4"/>
      <c r="G404" s="10"/>
    </row>
    <row r="405" spans="2:7" x14ac:dyDescent="0.35">
      <c r="B405" s="8"/>
      <c r="C405" s="4"/>
      <c r="D405" s="4"/>
      <c r="E405" s="4"/>
      <c r="F405" s="4"/>
      <c r="G405" s="10"/>
    </row>
    <row r="406" spans="2:7" x14ac:dyDescent="0.35">
      <c r="B406" s="8"/>
      <c r="C406" s="4"/>
      <c r="D406" s="4"/>
      <c r="E406" s="4"/>
      <c r="F406" s="4"/>
      <c r="G406" s="10"/>
    </row>
    <row r="407" spans="2:7" x14ac:dyDescent="0.35">
      <c r="B407" s="8"/>
      <c r="C407" s="4"/>
      <c r="D407" s="4"/>
      <c r="E407" s="4"/>
      <c r="F407" s="4"/>
      <c r="G407" s="10"/>
    </row>
    <row r="408" spans="2:7" x14ac:dyDescent="0.35">
      <c r="B408" s="8"/>
      <c r="C408" s="4"/>
      <c r="D408" s="4"/>
      <c r="E408" s="4"/>
      <c r="F408" s="4"/>
      <c r="G408" s="10"/>
    </row>
    <row r="409" spans="2:7" x14ac:dyDescent="0.35">
      <c r="B409" s="8"/>
      <c r="C409" s="4"/>
      <c r="D409" s="4"/>
      <c r="E409" s="4"/>
      <c r="F409" s="4"/>
      <c r="G409" s="10"/>
    </row>
    <row r="410" spans="2:7" x14ac:dyDescent="0.35">
      <c r="B410" s="8"/>
      <c r="C410" s="4"/>
      <c r="D410" s="4"/>
      <c r="E410" s="4"/>
      <c r="F410" s="4"/>
      <c r="G410" s="10"/>
    </row>
    <row r="411" spans="2:7" x14ac:dyDescent="0.35">
      <c r="B411" s="8"/>
      <c r="C411" s="4"/>
      <c r="D411" s="4"/>
      <c r="E411" s="4"/>
      <c r="F411" s="4"/>
      <c r="G411" s="10"/>
    </row>
    <row r="412" spans="2:7" x14ac:dyDescent="0.35">
      <c r="B412" s="8"/>
      <c r="C412" s="4"/>
      <c r="D412" s="4"/>
      <c r="E412" s="4"/>
      <c r="F412" s="4"/>
      <c r="G412" s="10"/>
    </row>
    <row r="413" spans="2:7" x14ac:dyDescent="0.35">
      <c r="B413" s="8"/>
      <c r="C413" s="4"/>
      <c r="D413" s="4"/>
      <c r="E413" s="4"/>
      <c r="F413" s="4"/>
      <c r="G413" s="10"/>
    </row>
    <row r="414" spans="2:7" x14ac:dyDescent="0.35">
      <c r="B414" s="8"/>
      <c r="C414" s="4"/>
      <c r="D414" s="4"/>
      <c r="E414" s="4"/>
      <c r="F414" s="4"/>
      <c r="G414" s="10"/>
    </row>
    <row r="415" spans="2:7" x14ac:dyDescent="0.35">
      <c r="B415" s="8"/>
      <c r="C415" s="4"/>
      <c r="D415" s="4"/>
      <c r="E415" s="4"/>
      <c r="F415" s="4"/>
      <c r="G415" s="10"/>
    </row>
    <row r="416" spans="2:7" x14ac:dyDescent="0.35">
      <c r="B416" s="8"/>
      <c r="C416" s="4"/>
      <c r="D416" s="4"/>
      <c r="E416" s="4"/>
      <c r="F416" s="4"/>
      <c r="G416" s="10"/>
    </row>
    <row r="417" spans="2:7" x14ac:dyDescent="0.35">
      <c r="B417" s="8"/>
      <c r="C417" s="4"/>
      <c r="D417" s="4"/>
      <c r="E417" s="4"/>
      <c r="F417" s="4"/>
      <c r="G417" s="10"/>
    </row>
    <row r="418" spans="2:7" x14ac:dyDescent="0.35">
      <c r="B418" s="8"/>
      <c r="C418" s="4"/>
      <c r="D418" s="4"/>
      <c r="E418" s="4"/>
      <c r="F418" s="4"/>
      <c r="G418" s="10"/>
    </row>
    <row r="419" spans="2:7" x14ac:dyDescent="0.35">
      <c r="B419" s="8"/>
      <c r="C419" s="4"/>
      <c r="D419" s="4"/>
      <c r="E419" s="4"/>
      <c r="F419" s="4"/>
      <c r="G419" s="10"/>
    </row>
    <row r="420" spans="2:7" x14ac:dyDescent="0.35">
      <c r="B420" s="8"/>
      <c r="C420" s="4"/>
      <c r="D420" s="4"/>
      <c r="E420" s="4"/>
      <c r="F420" s="4"/>
      <c r="G420" s="10"/>
    </row>
    <row r="421" spans="2:7" x14ac:dyDescent="0.35">
      <c r="B421" s="8"/>
      <c r="C421" s="4"/>
      <c r="D421" s="4"/>
      <c r="E421" s="4"/>
      <c r="F421" s="4"/>
      <c r="G421" s="10"/>
    </row>
    <row r="422" spans="2:7" x14ac:dyDescent="0.35">
      <c r="B422" s="8"/>
      <c r="C422" s="4"/>
      <c r="D422" s="4"/>
      <c r="E422" s="4"/>
      <c r="F422" s="4"/>
      <c r="G422" s="10"/>
    </row>
    <row r="423" spans="2:7" x14ac:dyDescent="0.35">
      <c r="B423" s="8"/>
      <c r="C423" s="4"/>
      <c r="D423" s="4"/>
      <c r="E423" s="4"/>
      <c r="F423" s="4"/>
      <c r="G423" s="10"/>
    </row>
    <row r="424" spans="2:7" x14ac:dyDescent="0.35">
      <c r="B424" s="8"/>
      <c r="C424" s="4"/>
      <c r="D424" s="4"/>
      <c r="E424" s="4"/>
      <c r="F424" s="4"/>
      <c r="G424" s="10"/>
    </row>
    <row r="425" spans="2:7" x14ac:dyDescent="0.35">
      <c r="B425" s="8"/>
      <c r="C425" s="4"/>
      <c r="D425" s="4"/>
      <c r="E425" s="4"/>
      <c r="F425" s="4"/>
      <c r="G425" s="10"/>
    </row>
    <row r="426" spans="2:7" x14ac:dyDescent="0.35">
      <c r="B426" s="8"/>
      <c r="C426" s="4"/>
      <c r="D426" s="4"/>
      <c r="E426" s="4"/>
      <c r="F426" s="4"/>
      <c r="G426" s="10"/>
    </row>
    <row r="427" spans="2:7" x14ac:dyDescent="0.35">
      <c r="B427" s="8"/>
      <c r="C427" s="4"/>
      <c r="D427" s="4"/>
      <c r="E427" s="4"/>
      <c r="F427" s="4"/>
      <c r="G427" s="10"/>
    </row>
    <row r="428" spans="2:7" x14ac:dyDescent="0.35">
      <c r="B428" s="8"/>
      <c r="C428" s="4"/>
      <c r="D428" s="4"/>
      <c r="E428" s="4"/>
      <c r="F428" s="4"/>
      <c r="G428" s="10"/>
    </row>
    <row r="429" spans="2:7" x14ac:dyDescent="0.35">
      <c r="B429" s="8"/>
      <c r="C429" s="4"/>
      <c r="D429" s="4"/>
      <c r="E429" s="4"/>
      <c r="F429" s="4"/>
      <c r="G429" s="10"/>
    </row>
    <row r="430" spans="2:7" x14ac:dyDescent="0.35">
      <c r="B430" s="8"/>
      <c r="C430" s="4"/>
      <c r="D430" s="4"/>
      <c r="E430" s="4"/>
      <c r="F430" s="4"/>
      <c r="G430" s="10"/>
    </row>
    <row r="431" spans="2:7" x14ac:dyDescent="0.35">
      <c r="B431" s="8"/>
      <c r="C431" s="4"/>
      <c r="D431" s="4"/>
      <c r="E431" s="4"/>
      <c r="F431" s="4"/>
      <c r="G431" s="10"/>
    </row>
    <row r="432" spans="2:7" x14ac:dyDescent="0.35">
      <c r="B432" s="8"/>
      <c r="C432" s="4"/>
      <c r="D432" s="4"/>
      <c r="E432" s="4"/>
      <c r="F432" s="4"/>
      <c r="G432" s="10"/>
    </row>
    <row r="433" spans="2:7" x14ac:dyDescent="0.35">
      <c r="B433" s="8"/>
      <c r="C433" s="4"/>
      <c r="D433" s="4"/>
      <c r="E433" s="4"/>
      <c r="F433" s="4"/>
      <c r="G433" s="10"/>
    </row>
    <row r="434" spans="2:7" x14ac:dyDescent="0.35">
      <c r="B434" s="8"/>
      <c r="C434" s="4"/>
      <c r="D434" s="4"/>
      <c r="E434" s="4"/>
      <c r="F434" s="4"/>
      <c r="G434" s="10"/>
    </row>
    <row r="435" spans="2:7" x14ac:dyDescent="0.35">
      <c r="B435" s="8"/>
      <c r="C435" s="4"/>
      <c r="D435" s="4"/>
      <c r="E435" s="4"/>
      <c r="F435" s="4"/>
      <c r="G435" s="10"/>
    </row>
    <row r="436" spans="2:7" x14ac:dyDescent="0.35">
      <c r="B436" s="8"/>
      <c r="C436" s="4"/>
      <c r="D436" s="4"/>
      <c r="E436" s="4"/>
      <c r="F436" s="4"/>
      <c r="G436" s="10"/>
    </row>
    <row r="437" spans="2:7" x14ac:dyDescent="0.35">
      <c r="B437" s="8"/>
      <c r="C437" s="4"/>
      <c r="D437" s="4"/>
      <c r="E437" s="4"/>
      <c r="F437" s="4"/>
      <c r="G437" s="10"/>
    </row>
    <row r="438" spans="2:7" x14ac:dyDescent="0.35">
      <c r="B438" s="8"/>
      <c r="C438" s="4"/>
      <c r="D438" s="4"/>
      <c r="E438" s="4"/>
      <c r="F438" s="4"/>
      <c r="G438" s="10"/>
    </row>
    <row r="439" spans="2:7" x14ac:dyDescent="0.35">
      <c r="B439" s="8"/>
      <c r="C439" s="4"/>
      <c r="D439" s="4"/>
      <c r="E439" s="4"/>
      <c r="F439" s="4"/>
      <c r="G439" s="10"/>
    </row>
    <row r="440" spans="2:7" x14ac:dyDescent="0.35">
      <c r="B440" s="8"/>
      <c r="C440" s="4"/>
      <c r="D440" s="4"/>
      <c r="E440" s="4"/>
      <c r="F440" s="4"/>
      <c r="G440" s="10"/>
    </row>
    <row r="441" spans="2:7" x14ac:dyDescent="0.35">
      <c r="B441" s="8"/>
      <c r="C441" s="4"/>
      <c r="D441" s="4"/>
      <c r="E441" s="4"/>
      <c r="F441" s="4"/>
      <c r="G441" s="10"/>
    </row>
    <row r="442" spans="2:7" x14ac:dyDescent="0.35">
      <c r="B442" s="8"/>
      <c r="C442" s="4"/>
      <c r="D442" s="4"/>
      <c r="E442" s="4"/>
      <c r="F442" s="4"/>
      <c r="G442" s="10"/>
    </row>
    <row r="443" spans="2:7" x14ac:dyDescent="0.35">
      <c r="B443" s="8"/>
      <c r="C443" s="4"/>
      <c r="D443" s="4"/>
      <c r="E443" s="4"/>
      <c r="F443" s="4"/>
      <c r="G443" s="10"/>
    </row>
    <row r="444" spans="2:7" x14ac:dyDescent="0.35">
      <c r="B444" s="8"/>
      <c r="C444" s="4"/>
      <c r="D444" s="4"/>
      <c r="E444" s="4"/>
      <c r="F444" s="4"/>
      <c r="G444" s="10"/>
    </row>
    <row r="445" spans="2:7" x14ac:dyDescent="0.35">
      <c r="B445" s="8"/>
      <c r="C445" s="4"/>
      <c r="D445" s="4"/>
      <c r="E445" s="4"/>
      <c r="F445" s="4"/>
      <c r="G445" s="10"/>
    </row>
    <row r="446" spans="2:7" x14ac:dyDescent="0.35">
      <c r="B446" s="8"/>
      <c r="C446" s="4"/>
      <c r="D446" s="4"/>
      <c r="E446" s="4"/>
      <c r="F446" s="4"/>
      <c r="G446" s="10"/>
    </row>
    <row r="447" spans="2:7" x14ac:dyDescent="0.35">
      <c r="B447" s="8"/>
      <c r="C447" s="4"/>
      <c r="D447" s="4"/>
      <c r="E447" s="4"/>
      <c r="F447" s="4"/>
      <c r="G447" s="10"/>
    </row>
    <row r="448" spans="2:7" x14ac:dyDescent="0.35">
      <c r="B448" s="8"/>
      <c r="C448" s="4"/>
      <c r="D448" s="4"/>
      <c r="E448" s="4"/>
      <c r="F448" s="4"/>
      <c r="G448" s="10"/>
    </row>
    <row r="449" spans="2:7" x14ac:dyDescent="0.35">
      <c r="B449" s="8"/>
      <c r="C449" s="4"/>
      <c r="D449" s="4"/>
      <c r="E449" s="4"/>
      <c r="F449" s="4"/>
      <c r="G449" s="10"/>
    </row>
    <row r="450" spans="2:7" x14ac:dyDescent="0.35">
      <c r="B450" s="8"/>
      <c r="C450" s="4"/>
      <c r="D450" s="4"/>
      <c r="E450" s="4"/>
      <c r="F450" s="4"/>
      <c r="G450" s="10"/>
    </row>
    <row r="451" spans="2:7" x14ac:dyDescent="0.35">
      <c r="B451" s="8"/>
      <c r="C451" s="4"/>
      <c r="D451" s="4"/>
      <c r="E451" s="4"/>
      <c r="F451" s="4"/>
      <c r="G451" s="10"/>
    </row>
    <row r="452" spans="2:7" x14ac:dyDescent="0.35">
      <c r="B452" s="8"/>
      <c r="C452" s="4"/>
      <c r="D452" s="4"/>
      <c r="E452" s="4"/>
      <c r="F452" s="4"/>
      <c r="G452" s="10"/>
    </row>
    <row r="453" spans="2:7" x14ac:dyDescent="0.35">
      <c r="B453" s="8"/>
      <c r="C453" s="4"/>
      <c r="D453" s="4"/>
      <c r="E453" s="4"/>
      <c r="F453" s="4"/>
      <c r="G453" s="10"/>
    </row>
    <row r="454" spans="2:7" x14ac:dyDescent="0.35">
      <c r="B454" s="8"/>
      <c r="C454" s="4"/>
      <c r="D454" s="4"/>
      <c r="E454" s="4"/>
      <c r="F454" s="4"/>
      <c r="G454" s="10"/>
    </row>
    <row r="455" spans="2:7" x14ac:dyDescent="0.35">
      <c r="B455" s="8"/>
      <c r="C455" s="4"/>
      <c r="D455" s="4"/>
      <c r="E455" s="4"/>
      <c r="F455" s="4"/>
      <c r="G455" s="10"/>
    </row>
    <row r="456" spans="2:7" x14ac:dyDescent="0.35">
      <c r="B456" s="8"/>
      <c r="C456" s="4"/>
      <c r="D456" s="4"/>
      <c r="E456" s="4"/>
      <c r="F456" s="4"/>
      <c r="G456" s="10"/>
    </row>
    <row r="457" spans="2:7" x14ac:dyDescent="0.35">
      <c r="B457" s="8"/>
      <c r="C457" s="4"/>
      <c r="D457" s="4"/>
      <c r="E457" s="4"/>
      <c r="F457" s="4"/>
      <c r="G457" s="10"/>
    </row>
    <row r="458" spans="2:7" x14ac:dyDescent="0.35">
      <c r="B458" s="8"/>
      <c r="C458" s="4"/>
      <c r="D458" s="4"/>
      <c r="E458" s="4"/>
      <c r="F458" s="4"/>
      <c r="G458" s="10"/>
    </row>
    <row r="459" spans="2:7" x14ac:dyDescent="0.35">
      <c r="B459" s="8"/>
      <c r="C459" s="4"/>
      <c r="D459" s="4"/>
      <c r="E459" s="4"/>
      <c r="F459" s="4"/>
      <c r="G459" s="10"/>
    </row>
    <row r="460" spans="2:7" x14ac:dyDescent="0.35">
      <c r="B460" s="8"/>
      <c r="C460" s="4"/>
      <c r="D460" s="4"/>
      <c r="E460" s="4"/>
      <c r="F460" s="4"/>
      <c r="G460" s="10"/>
    </row>
    <row r="461" spans="2:7" x14ac:dyDescent="0.35">
      <c r="B461" s="8"/>
      <c r="C461" s="4"/>
      <c r="D461" s="4"/>
      <c r="E461" s="4"/>
      <c r="F461" s="4"/>
      <c r="G461" s="10"/>
    </row>
    <row r="462" spans="2:7" x14ac:dyDescent="0.35">
      <c r="B462" s="8"/>
      <c r="C462" s="4"/>
      <c r="D462" s="4"/>
      <c r="E462" s="4"/>
      <c r="F462" s="4"/>
      <c r="G462" s="10"/>
    </row>
    <row r="463" spans="2:7" x14ac:dyDescent="0.35">
      <c r="B463" s="8"/>
      <c r="C463" s="4"/>
      <c r="D463" s="4"/>
      <c r="E463" s="4"/>
      <c r="F463" s="4"/>
      <c r="G463" s="10"/>
    </row>
    <row r="464" spans="2:7" x14ac:dyDescent="0.35">
      <c r="B464" s="8"/>
      <c r="C464" s="4"/>
      <c r="D464" s="4"/>
      <c r="E464" s="4"/>
      <c r="F464" s="4"/>
      <c r="G464" s="10"/>
    </row>
    <row r="465" spans="2:7" x14ac:dyDescent="0.35">
      <c r="B465" s="8"/>
      <c r="C465" s="4"/>
      <c r="D465" s="4"/>
      <c r="E465" s="4"/>
      <c r="F465" s="4"/>
      <c r="G465" s="10"/>
    </row>
    <row r="466" spans="2:7" x14ac:dyDescent="0.35">
      <c r="B466" s="8"/>
      <c r="C466" s="4"/>
      <c r="D466" s="4"/>
      <c r="E466" s="4"/>
      <c r="F466" s="4"/>
      <c r="G466" s="10"/>
    </row>
    <row r="467" spans="2:7" x14ac:dyDescent="0.35">
      <c r="B467" s="8"/>
      <c r="C467" s="4"/>
      <c r="D467" s="4"/>
      <c r="E467" s="4"/>
      <c r="F467" s="4"/>
      <c r="G467" s="10"/>
    </row>
    <row r="468" spans="2:7" x14ac:dyDescent="0.35">
      <c r="B468" s="8"/>
      <c r="C468" s="4"/>
      <c r="D468" s="4"/>
      <c r="E468" s="4"/>
      <c r="F468" s="4"/>
      <c r="G468" s="10"/>
    </row>
    <row r="469" spans="2:7" x14ac:dyDescent="0.35">
      <c r="B469" s="8"/>
      <c r="C469" s="4"/>
      <c r="D469" s="4"/>
      <c r="E469" s="4"/>
      <c r="F469" s="4"/>
      <c r="G469" s="10"/>
    </row>
    <row r="470" spans="2:7" x14ac:dyDescent="0.35">
      <c r="B470" s="8"/>
      <c r="C470" s="4"/>
      <c r="D470" s="4"/>
      <c r="E470" s="4"/>
      <c r="F470" s="4"/>
      <c r="G470" s="10"/>
    </row>
    <row r="471" spans="2:7" x14ac:dyDescent="0.35">
      <c r="B471" s="8"/>
      <c r="C471" s="4"/>
      <c r="D471" s="4"/>
      <c r="E471" s="4"/>
      <c r="F471" s="4"/>
      <c r="G471" s="10"/>
    </row>
    <row r="472" spans="2:7" x14ac:dyDescent="0.35">
      <c r="B472" s="8"/>
      <c r="C472" s="4"/>
      <c r="D472" s="4"/>
      <c r="E472" s="4"/>
      <c r="F472" s="4"/>
      <c r="G472" s="10"/>
    </row>
    <row r="473" spans="2:7" x14ac:dyDescent="0.35">
      <c r="B473" s="8"/>
      <c r="C473" s="4"/>
      <c r="D473" s="4"/>
      <c r="E473" s="4"/>
      <c r="F473" s="4"/>
      <c r="G473" s="10"/>
    </row>
    <row r="474" spans="2:7" x14ac:dyDescent="0.35">
      <c r="B474" s="8"/>
      <c r="C474" s="4"/>
      <c r="D474" s="4"/>
      <c r="E474" s="4"/>
      <c r="F474" s="4"/>
      <c r="G474" s="10"/>
    </row>
    <row r="475" spans="2:7" x14ac:dyDescent="0.35">
      <c r="B475" s="8"/>
      <c r="C475" s="4"/>
      <c r="D475" s="4"/>
      <c r="E475" s="4"/>
      <c r="F475" s="4"/>
      <c r="G475" s="10"/>
    </row>
    <row r="476" spans="2:7" x14ac:dyDescent="0.35">
      <c r="B476" s="8"/>
      <c r="C476" s="4"/>
      <c r="D476" s="4"/>
      <c r="E476" s="4"/>
      <c r="F476" s="4"/>
      <c r="G476" s="10"/>
    </row>
    <row r="477" spans="2:7" x14ac:dyDescent="0.35">
      <c r="B477" s="8"/>
      <c r="C477" s="4"/>
      <c r="D477" s="4"/>
      <c r="E477" s="4"/>
      <c r="F477" s="4"/>
      <c r="G477" s="10"/>
    </row>
    <row r="478" spans="2:7" x14ac:dyDescent="0.35">
      <c r="B478" s="8"/>
      <c r="C478" s="4"/>
      <c r="D478" s="4"/>
      <c r="E478" s="4"/>
      <c r="F478" s="4"/>
      <c r="G478" s="10"/>
    </row>
    <row r="479" spans="2:7" x14ac:dyDescent="0.35">
      <c r="B479" s="8"/>
      <c r="C479" s="4"/>
      <c r="D479" s="4"/>
      <c r="E479" s="4"/>
      <c r="F479" s="4"/>
      <c r="G479" s="10"/>
    </row>
    <row r="480" spans="2:7" x14ac:dyDescent="0.35">
      <c r="B480" s="8"/>
      <c r="C480" s="4"/>
      <c r="D480" s="4"/>
      <c r="E480" s="4"/>
      <c r="F480" s="4"/>
      <c r="G480" s="10"/>
    </row>
    <row r="481" spans="2:7" x14ac:dyDescent="0.35">
      <c r="B481" s="8"/>
      <c r="C481" s="4"/>
      <c r="D481" s="4"/>
      <c r="E481" s="4"/>
      <c r="F481" s="4"/>
      <c r="G481" s="10"/>
    </row>
    <row r="482" spans="2:7" x14ac:dyDescent="0.35">
      <c r="B482" s="8"/>
      <c r="C482" s="4"/>
      <c r="D482" s="4"/>
      <c r="E482" s="4"/>
      <c r="F482" s="4"/>
      <c r="G482" s="10"/>
    </row>
    <row r="483" spans="2:7" x14ac:dyDescent="0.35">
      <c r="B483" s="8"/>
      <c r="C483" s="4"/>
      <c r="D483" s="4"/>
      <c r="E483" s="4"/>
      <c r="F483" s="4"/>
      <c r="G483" s="10"/>
    </row>
    <row r="484" spans="2:7" x14ac:dyDescent="0.35">
      <c r="B484" s="8"/>
      <c r="C484" s="4"/>
      <c r="D484" s="4"/>
      <c r="E484" s="4"/>
      <c r="F484" s="4"/>
      <c r="G484" s="10"/>
    </row>
    <row r="485" spans="2:7" x14ac:dyDescent="0.35">
      <c r="B485" s="8"/>
      <c r="C485" s="4"/>
      <c r="D485" s="4"/>
      <c r="E485" s="4"/>
      <c r="F485" s="4"/>
      <c r="G485" s="10"/>
    </row>
    <row r="486" spans="2:7" x14ac:dyDescent="0.35">
      <c r="B486" s="8"/>
      <c r="C486" s="4"/>
      <c r="D486" s="4"/>
      <c r="E486" s="4"/>
      <c r="F486" s="4"/>
      <c r="G486" s="10"/>
    </row>
    <row r="487" spans="2:7" x14ac:dyDescent="0.35">
      <c r="B487" s="8"/>
      <c r="C487" s="4"/>
      <c r="D487" s="4"/>
      <c r="E487" s="4"/>
      <c r="F487" s="4"/>
      <c r="G487" s="10"/>
    </row>
    <row r="488" spans="2:7" x14ac:dyDescent="0.35">
      <c r="B488" s="8"/>
      <c r="C488" s="4"/>
      <c r="D488" s="4"/>
      <c r="E488" s="4"/>
      <c r="F488" s="4"/>
      <c r="G488" s="10"/>
    </row>
    <row r="489" spans="2:7" x14ac:dyDescent="0.35">
      <c r="B489" s="8"/>
      <c r="C489" s="4"/>
      <c r="D489" s="4"/>
      <c r="E489" s="4"/>
      <c r="F489" s="4"/>
      <c r="G489" s="10"/>
    </row>
    <row r="490" spans="2:7" x14ac:dyDescent="0.35">
      <c r="B490" s="8"/>
      <c r="C490" s="4"/>
      <c r="D490" s="4"/>
      <c r="E490" s="4"/>
      <c r="F490" s="4"/>
      <c r="G490" s="10"/>
    </row>
    <row r="491" spans="2:7" x14ac:dyDescent="0.35">
      <c r="B491" s="8"/>
      <c r="C491" s="4"/>
      <c r="D491" s="4"/>
      <c r="E491" s="4"/>
      <c r="F491" s="4"/>
      <c r="G491" s="10"/>
    </row>
    <row r="492" spans="2:7" x14ac:dyDescent="0.35">
      <c r="B492" s="8"/>
      <c r="C492" s="4"/>
      <c r="D492" s="4"/>
      <c r="E492" s="4"/>
      <c r="F492" s="4"/>
      <c r="G492" s="10"/>
    </row>
    <row r="493" spans="2:7" x14ac:dyDescent="0.35">
      <c r="B493" s="8"/>
      <c r="C493" s="4"/>
      <c r="D493" s="4"/>
      <c r="E493" s="4"/>
      <c r="F493" s="4"/>
      <c r="G493" s="10"/>
    </row>
    <row r="494" spans="2:7" x14ac:dyDescent="0.35">
      <c r="B494" s="8"/>
      <c r="C494" s="4"/>
      <c r="D494" s="4"/>
      <c r="E494" s="4"/>
      <c r="F494" s="4"/>
      <c r="G494" s="10"/>
    </row>
    <row r="495" spans="2:7" x14ac:dyDescent="0.35">
      <c r="B495" s="8"/>
      <c r="C495" s="4"/>
      <c r="D495" s="4"/>
      <c r="E495" s="4"/>
      <c r="F495" s="4"/>
      <c r="G495" s="10"/>
    </row>
    <row r="496" spans="2:7" x14ac:dyDescent="0.35">
      <c r="B496" s="8"/>
      <c r="C496" s="4"/>
      <c r="D496" s="4"/>
      <c r="E496" s="4"/>
      <c r="F496" s="4"/>
      <c r="G496" s="10"/>
    </row>
    <row r="497" spans="2:7" x14ac:dyDescent="0.35">
      <c r="B497" s="8"/>
      <c r="C497" s="4"/>
      <c r="D497" s="4"/>
      <c r="E497" s="4"/>
      <c r="F497" s="4"/>
      <c r="G497" s="10"/>
    </row>
    <row r="498" spans="2:7" x14ac:dyDescent="0.35">
      <c r="B498" s="8"/>
      <c r="C498" s="4"/>
      <c r="D498" s="4"/>
      <c r="E498" s="4"/>
      <c r="F498" s="4"/>
      <c r="G498" s="10"/>
    </row>
    <row r="499" spans="2:7" x14ac:dyDescent="0.35">
      <c r="B499" s="8"/>
      <c r="C499" s="4"/>
      <c r="D499" s="4"/>
      <c r="E499" s="4"/>
      <c r="F499" s="4"/>
      <c r="G499" s="10"/>
    </row>
    <row r="500" spans="2:7" x14ac:dyDescent="0.35">
      <c r="B500" s="8"/>
      <c r="C500" s="4"/>
      <c r="D500" s="4"/>
      <c r="E500" s="4"/>
      <c r="F500" s="4"/>
      <c r="G500" s="10"/>
    </row>
    <row r="501" spans="2:7" x14ac:dyDescent="0.35">
      <c r="B501" s="8"/>
      <c r="C501" s="4"/>
      <c r="D501" s="4"/>
      <c r="E501" s="4"/>
      <c r="F501" s="4"/>
      <c r="G501" s="10"/>
    </row>
    <row r="502" spans="2:7" x14ac:dyDescent="0.35">
      <c r="B502" s="8"/>
      <c r="C502" s="4"/>
      <c r="D502" s="4"/>
      <c r="E502" s="4"/>
      <c r="F502" s="4"/>
      <c r="G502" s="10"/>
    </row>
    <row r="503" spans="2:7" x14ac:dyDescent="0.35">
      <c r="B503" s="8"/>
      <c r="C503" s="4"/>
      <c r="D503" s="4"/>
      <c r="E503" s="4"/>
      <c r="F503" s="4"/>
      <c r="G503" s="10"/>
    </row>
    <row r="504" spans="2:7" x14ac:dyDescent="0.35">
      <c r="B504" s="8"/>
      <c r="C504" s="4"/>
      <c r="D504" s="4"/>
      <c r="E504" s="4"/>
      <c r="F504" s="4"/>
      <c r="G504" s="10"/>
    </row>
    <row r="505" spans="2:7" x14ac:dyDescent="0.35">
      <c r="B505" s="8"/>
      <c r="C505" s="4"/>
      <c r="D505" s="4"/>
      <c r="E505" s="4"/>
      <c r="F505" s="4"/>
      <c r="G505" s="10"/>
    </row>
    <row r="506" spans="2:7" x14ac:dyDescent="0.35">
      <c r="B506" s="8"/>
      <c r="C506" s="4"/>
      <c r="D506" s="4"/>
      <c r="E506" s="4"/>
      <c r="F506" s="4"/>
      <c r="G506" s="10"/>
    </row>
    <row r="507" spans="2:7" x14ac:dyDescent="0.35">
      <c r="B507" s="8"/>
      <c r="C507" s="4"/>
      <c r="D507" s="4"/>
      <c r="E507" s="4"/>
      <c r="F507" s="4"/>
      <c r="G507" s="10"/>
    </row>
    <row r="508" spans="2:7" x14ac:dyDescent="0.35">
      <c r="B508" s="8"/>
      <c r="C508" s="4"/>
      <c r="D508" s="4"/>
      <c r="E508" s="4"/>
      <c r="F508" s="4"/>
      <c r="G508" s="10"/>
    </row>
    <row r="509" spans="2:7" x14ac:dyDescent="0.35">
      <c r="B509" s="8"/>
      <c r="C509" s="4"/>
      <c r="D509" s="4"/>
      <c r="E509" s="4"/>
      <c r="F509" s="4"/>
      <c r="G509" s="10"/>
    </row>
    <row r="510" spans="2:7" x14ac:dyDescent="0.35">
      <c r="B510" s="8"/>
      <c r="C510" s="4"/>
      <c r="D510" s="4"/>
      <c r="E510" s="4"/>
      <c r="F510" s="4"/>
      <c r="G510" s="10"/>
    </row>
    <row r="511" spans="2:7" x14ac:dyDescent="0.35">
      <c r="B511" s="8"/>
      <c r="C511" s="4"/>
      <c r="D511" s="4"/>
      <c r="E511" s="4"/>
      <c r="F511" s="4"/>
      <c r="G511" s="10"/>
    </row>
    <row r="512" spans="2:7" x14ac:dyDescent="0.35">
      <c r="B512" s="8"/>
      <c r="C512" s="4"/>
      <c r="D512" s="4"/>
      <c r="E512" s="4"/>
      <c r="F512" s="4"/>
      <c r="G512" s="10"/>
    </row>
    <row r="513" spans="2:7" x14ac:dyDescent="0.35">
      <c r="B513" s="8"/>
      <c r="C513" s="4"/>
      <c r="D513" s="4"/>
      <c r="E513" s="4"/>
      <c r="F513" s="4"/>
      <c r="G513" s="10"/>
    </row>
    <row r="514" spans="2:7" x14ac:dyDescent="0.35">
      <c r="B514" s="8"/>
      <c r="C514" s="4"/>
      <c r="D514" s="4"/>
      <c r="E514" s="4"/>
      <c r="F514" s="4"/>
      <c r="G514" s="10"/>
    </row>
    <row r="515" spans="2:7" x14ac:dyDescent="0.35">
      <c r="B515" s="8"/>
      <c r="C515" s="4"/>
      <c r="D515" s="4"/>
      <c r="E515" s="4"/>
      <c r="F515" s="4"/>
      <c r="G515" s="10"/>
    </row>
    <row r="516" spans="2:7" x14ac:dyDescent="0.35">
      <c r="B516" s="8"/>
      <c r="C516" s="4"/>
      <c r="D516" s="4"/>
      <c r="E516" s="4"/>
      <c r="F516" s="4"/>
      <c r="G516" s="10"/>
    </row>
    <row r="517" spans="2:7" x14ac:dyDescent="0.35">
      <c r="B517" s="8"/>
      <c r="C517" s="4"/>
      <c r="D517" s="4"/>
      <c r="E517" s="4"/>
      <c r="F517" s="4"/>
      <c r="G517" s="10"/>
    </row>
    <row r="518" spans="2:7" x14ac:dyDescent="0.35">
      <c r="B518" s="8"/>
      <c r="C518" s="4"/>
      <c r="D518" s="4"/>
      <c r="E518" s="4"/>
      <c r="F518" s="4"/>
      <c r="G518" s="10"/>
    </row>
    <row r="519" spans="2:7" x14ac:dyDescent="0.35">
      <c r="B519" s="8"/>
      <c r="C519" s="4"/>
      <c r="D519" s="4"/>
      <c r="E519" s="4"/>
      <c r="F519" s="4"/>
      <c r="G519" s="10"/>
    </row>
    <row r="520" spans="2:7" x14ac:dyDescent="0.35">
      <c r="B520" s="8"/>
      <c r="C520" s="4"/>
      <c r="D520" s="4"/>
      <c r="E520" s="4"/>
      <c r="F520" s="4"/>
      <c r="G520" s="10"/>
    </row>
    <row r="521" spans="2:7" x14ac:dyDescent="0.35">
      <c r="B521" s="8"/>
      <c r="C521" s="4"/>
      <c r="D521" s="4"/>
      <c r="E521" s="4"/>
      <c r="F521" s="4"/>
      <c r="G521" s="10"/>
    </row>
    <row r="522" spans="2:7" x14ac:dyDescent="0.35">
      <c r="B522" s="8"/>
      <c r="C522" s="4"/>
      <c r="D522" s="4"/>
      <c r="E522" s="4"/>
      <c r="F522" s="4"/>
      <c r="G522" s="10"/>
    </row>
    <row r="523" spans="2:7" x14ac:dyDescent="0.35">
      <c r="B523" s="8"/>
      <c r="C523" s="4"/>
      <c r="D523" s="4"/>
      <c r="E523" s="4"/>
      <c r="F523" s="4"/>
      <c r="G523" s="10"/>
    </row>
    <row r="524" spans="2:7" x14ac:dyDescent="0.35">
      <c r="B524" s="8"/>
      <c r="C524" s="4"/>
      <c r="D524" s="4"/>
      <c r="E524" s="4"/>
      <c r="F524" s="4"/>
      <c r="G524" s="10"/>
    </row>
    <row r="525" spans="2:7" x14ac:dyDescent="0.35">
      <c r="B525" s="8"/>
      <c r="C525" s="4"/>
      <c r="D525" s="4"/>
      <c r="E525" s="4"/>
      <c r="F525" s="4"/>
      <c r="G525" s="10"/>
    </row>
    <row r="526" spans="2:7" x14ac:dyDescent="0.35">
      <c r="B526" s="8"/>
      <c r="C526" s="4"/>
      <c r="D526" s="4"/>
      <c r="E526" s="4"/>
      <c r="F526" s="4"/>
      <c r="G526" s="10"/>
    </row>
    <row r="527" spans="2:7" x14ac:dyDescent="0.35">
      <c r="B527" s="8"/>
      <c r="C527" s="4"/>
      <c r="D527" s="4"/>
      <c r="E527" s="4"/>
      <c r="F527" s="4"/>
      <c r="G527" s="10"/>
    </row>
    <row r="528" spans="2:7" x14ac:dyDescent="0.35">
      <c r="B528" s="8"/>
      <c r="C528" s="4"/>
      <c r="D528" s="4"/>
      <c r="E528" s="4"/>
      <c r="F528" s="4"/>
      <c r="G528" s="10"/>
    </row>
    <row r="529" spans="2:7" x14ac:dyDescent="0.35">
      <c r="B529" s="8"/>
      <c r="C529" s="4"/>
      <c r="D529" s="4"/>
      <c r="E529" s="4"/>
      <c r="F529" s="4"/>
      <c r="G529" s="10"/>
    </row>
    <row r="530" spans="2:7" x14ac:dyDescent="0.35">
      <c r="B530" s="8"/>
      <c r="C530" s="4"/>
      <c r="D530" s="4"/>
      <c r="E530" s="4"/>
      <c r="F530" s="4"/>
      <c r="G530" s="10"/>
    </row>
    <row r="531" spans="2:7" x14ac:dyDescent="0.35">
      <c r="B531" s="8"/>
      <c r="C531" s="4"/>
      <c r="D531" s="4"/>
      <c r="E531" s="4"/>
      <c r="F531" s="4"/>
      <c r="G531" s="10"/>
    </row>
    <row r="532" spans="2:7" x14ac:dyDescent="0.35">
      <c r="B532" s="8"/>
      <c r="C532" s="4"/>
      <c r="D532" s="4"/>
      <c r="E532" s="4"/>
      <c r="F532" s="4"/>
      <c r="G532" s="10"/>
    </row>
    <row r="533" spans="2:7" x14ac:dyDescent="0.35">
      <c r="B533" s="8"/>
      <c r="C533" s="4"/>
      <c r="D533" s="4"/>
      <c r="E533" s="4"/>
      <c r="F533" s="4"/>
      <c r="G533" s="10"/>
    </row>
    <row r="534" spans="2:7" x14ac:dyDescent="0.35">
      <c r="B534" s="8"/>
      <c r="C534" s="4"/>
      <c r="D534" s="4"/>
      <c r="E534" s="4"/>
      <c r="F534" s="4"/>
      <c r="G534" s="10"/>
    </row>
    <row r="535" spans="2:7" x14ac:dyDescent="0.35">
      <c r="B535" s="8"/>
      <c r="C535" s="4"/>
      <c r="D535" s="4"/>
      <c r="E535" s="4"/>
      <c r="F535" s="4"/>
      <c r="G535" s="10"/>
    </row>
    <row r="536" spans="2:7" x14ac:dyDescent="0.35">
      <c r="B536" s="8"/>
      <c r="C536" s="4"/>
      <c r="D536" s="4"/>
      <c r="E536" s="4"/>
      <c r="F536" s="4"/>
      <c r="G536" s="10"/>
    </row>
    <row r="537" spans="2:7" x14ac:dyDescent="0.35">
      <c r="B537" s="8"/>
      <c r="C537" s="4"/>
      <c r="D537" s="4"/>
      <c r="E537" s="4"/>
      <c r="F537" s="4"/>
      <c r="G537" s="10"/>
    </row>
    <row r="538" spans="2:7" x14ac:dyDescent="0.35">
      <c r="B538" s="8"/>
      <c r="C538" s="4"/>
      <c r="D538" s="4"/>
      <c r="E538" s="4"/>
      <c r="F538" s="4"/>
      <c r="G538" s="10"/>
    </row>
    <row r="539" spans="2:7" x14ac:dyDescent="0.35">
      <c r="B539" s="8"/>
      <c r="C539" s="4"/>
      <c r="D539" s="4"/>
      <c r="E539" s="4"/>
      <c r="F539" s="4"/>
      <c r="G539" s="10"/>
    </row>
    <row r="540" spans="2:7" x14ac:dyDescent="0.35">
      <c r="B540" s="8"/>
      <c r="C540" s="4"/>
      <c r="D540" s="4"/>
      <c r="E540" s="4"/>
      <c r="F540" s="4"/>
      <c r="G540" s="10"/>
    </row>
    <row r="541" spans="2:7" x14ac:dyDescent="0.35">
      <c r="B541" s="8"/>
      <c r="C541" s="4"/>
      <c r="D541" s="4"/>
      <c r="E541" s="4"/>
      <c r="F541" s="4"/>
      <c r="G541" s="10"/>
    </row>
    <row r="542" spans="2:7" x14ac:dyDescent="0.35">
      <c r="B542" s="8"/>
      <c r="C542" s="4"/>
      <c r="D542" s="4"/>
      <c r="E542" s="4"/>
      <c r="F542" s="4"/>
      <c r="G542" s="10"/>
    </row>
    <row r="543" spans="2:7" x14ac:dyDescent="0.35">
      <c r="B543" s="8"/>
      <c r="C543" s="4"/>
      <c r="D543" s="4"/>
      <c r="E543" s="4"/>
      <c r="F543" s="4"/>
      <c r="G543" s="10"/>
    </row>
    <row r="544" spans="2:7" x14ac:dyDescent="0.35">
      <c r="B544" s="8"/>
      <c r="C544" s="4"/>
      <c r="D544" s="4"/>
      <c r="E544" s="4"/>
      <c r="F544" s="4"/>
      <c r="G544" s="10"/>
    </row>
    <row r="545" spans="2:7" x14ac:dyDescent="0.35">
      <c r="B545" s="8"/>
      <c r="C545" s="4"/>
      <c r="D545" s="4"/>
      <c r="E545" s="4"/>
      <c r="F545" s="4"/>
      <c r="G545" s="10"/>
    </row>
    <row r="546" spans="2:7" x14ac:dyDescent="0.35">
      <c r="B546" s="8"/>
      <c r="C546" s="4"/>
      <c r="D546" s="4"/>
      <c r="E546" s="4"/>
      <c r="F546" s="4"/>
      <c r="G546" s="10"/>
    </row>
    <row r="547" spans="2:7" x14ac:dyDescent="0.35">
      <c r="B547" s="8"/>
      <c r="C547" s="4"/>
      <c r="D547" s="4"/>
      <c r="E547" s="4"/>
      <c r="F547" s="4"/>
      <c r="G547" s="10"/>
    </row>
    <row r="548" spans="2:7" x14ac:dyDescent="0.35">
      <c r="B548" s="8"/>
      <c r="C548" s="4"/>
      <c r="D548" s="4"/>
      <c r="E548" s="4"/>
      <c r="F548" s="4"/>
      <c r="G548" s="10"/>
    </row>
    <row r="549" spans="2:7" x14ac:dyDescent="0.35">
      <c r="B549" s="8"/>
      <c r="C549" s="4"/>
      <c r="D549" s="4"/>
      <c r="E549" s="4"/>
      <c r="F549" s="4"/>
      <c r="G549" s="10"/>
    </row>
    <row r="550" spans="2:7" x14ac:dyDescent="0.35">
      <c r="B550" s="8"/>
      <c r="C550" s="4"/>
      <c r="D550" s="4"/>
      <c r="E550" s="4"/>
      <c r="F550" s="4"/>
      <c r="G550" s="10"/>
    </row>
    <row r="551" spans="2:7" x14ac:dyDescent="0.35">
      <c r="B551" s="8"/>
      <c r="C551" s="4"/>
      <c r="D551" s="4"/>
      <c r="E551" s="4"/>
      <c r="F551" s="4"/>
      <c r="G551" s="10"/>
    </row>
    <row r="552" spans="2:7" x14ac:dyDescent="0.35">
      <c r="B552" s="8"/>
      <c r="C552" s="4"/>
      <c r="D552" s="4"/>
      <c r="E552" s="4"/>
      <c r="F552" s="4"/>
      <c r="G552" s="10"/>
    </row>
    <row r="553" spans="2:7" x14ac:dyDescent="0.35">
      <c r="B553" s="8"/>
      <c r="C553" s="4"/>
      <c r="D553" s="4"/>
      <c r="E553" s="4"/>
      <c r="F553" s="4"/>
      <c r="G553" s="10"/>
    </row>
    <row r="554" spans="2:7" x14ac:dyDescent="0.35">
      <c r="B554" s="8"/>
      <c r="C554" s="4"/>
      <c r="D554" s="4"/>
      <c r="E554" s="4"/>
      <c r="F554" s="4"/>
      <c r="G554" s="10"/>
    </row>
    <row r="555" spans="2:7" x14ac:dyDescent="0.35">
      <c r="B555" s="8"/>
      <c r="C555" s="4"/>
      <c r="D555" s="4"/>
      <c r="E555" s="4"/>
      <c r="F555" s="4"/>
      <c r="G555" s="10"/>
    </row>
    <row r="556" spans="2:7" x14ac:dyDescent="0.35">
      <c r="B556" s="8"/>
      <c r="C556" s="4"/>
      <c r="D556" s="4"/>
      <c r="E556" s="4"/>
      <c r="F556" s="4"/>
      <c r="G556" s="10"/>
    </row>
    <row r="557" spans="2:7" x14ac:dyDescent="0.35">
      <c r="B557" s="8"/>
      <c r="C557" s="4"/>
      <c r="D557" s="4"/>
      <c r="E557" s="4"/>
      <c r="F557" s="4"/>
      <c r="G557" s="10"/>
    </row>
    <row r="558" spans="2:7" x14ac:dyDescent="0.35">
      <c r="B558" s="8"/>
      <c r="C558" s="4"/>
      <c r="D558" s="4"/>
      <c r="E558" s="4"/>
      <c r="F558" s="4"/>
      <c r="G558" s="10"/>
    </row>
    <row r="559" spans="2:7" x14ac:dyDescent="0.35">
      <c r="B559" s="8"/>
      <c r="C559" s="4"/>
      <c r="D559" s="4"/>
      <c r="E559" s="4"/>
      <c r="F559" s="4"/>
      <c r="G559" s="10"/>
    </row>
    <row r="560" spans="2:7" x14ac:dyDescent="0.35">
      <c r="B560" s="8"/>
      <c r="C560" s="4"/>
      <c r="D560" s="4"/>
      <c r="E560" s="4"/>
      <c r="F560" s="4"/>
      <c r="G560" s="10"/>
    </row>
    <row r="561" spans="2:7" x14ac:dyDescent="0.35">
      <c r="B561" s="8"/>
      <c r="C561" s="4"/>
      <c r="D561" s="4"/>
      <c r="E561" s="4"/>
      <c r="F561" s="4"/>
      <c r="G561" s="10"/>
    </row>
    <row r="562" spans="2:7" x14ac:dyDescent="0.35">
      <c r="B562" s="8"/>
      <c r="C562" s="4"/>
      <c r="D562" s="4"/>
      <c r="E562" s="4"/>
      <c r="F562" s="4"/>
      <c r="G562" s="10"/>
    </row>
    <row r="563" spans="2:7" x14ac:dyDescent="0.35">
      <c r="B563" s="8"/>
      <c r="C563" s="4"/>
      <c r="D563" s="4"/>
      <c r="E563" s="4"/>
      <c r="F563" s="4"/>
      <c r="G563" s="10"/>
    </row>
    <row r="564" spans="2:7" x14ac:dyDescent="0.35">
      <c r="B564" s="8"/>
      <c r="C564" s="4"/>
      <c r="D564" s="4"/>
      <c r="E564" s="4"/>
      <c r="F564" s="4"/>
      <c r="G564" s="10"/>
    </row>
    <row r="565" spans="2:7" x14ac:dyDescent="0.35">
      <c r="B565" s="8"/>
      <c r="C565" s="4"/>
      <c r="D565" s="4"/>
      <c r="E565" s="4"/>
      <c r="F565" s="4"/>
      <c r="G565" s="10"/>
    </row>
    <row r="566" spans="2:7" x14ac:dyDescent="0.35">
      <c r="B566" s="8"/>
      <c r="C566" s="4"/>
      <c r="D566" s="4"/>
      <c r="E566" s="4"/>
      <c r="F566" s="4"/>
      <c r="G566" s="10"/>
    </row>
    <row r="567" spans="2:7" x14ac:dyDescent="0.35">
      <c r="B567" s="8"/>
      <c r="C567" s="4"/>
      <c r="D567" s="4"/>
      <c r="E567" s="4"/>
      <c r="F567" s="4"/>
      <c r="G567" s="10"/>
    </row>
    <row r="568" spans="2:7" x14ac:dyDescent="0.35">
      <c r="B568" s="8"/>
      <c r="C568" s="4"/>
      <c r="D568" s="4"/>
      <c r="E568" s="4"/>
      <c r="F568" s="4"/>
      <c r="G568" s="10"/>
    </row>
    <row r="569" spans="2:7" x14ac:dyDescent="0.35">
      <c r="B569" s="8"/>
      <c r="C569" s="4"/>
      <c r="D569" s="4"/>
      <c r="E569" s="4"/>
      <c r="F569" s="4"/>
      <c r="G569" s="10"/>
    </row>
    <row r="570" spans="2:7" x14ac:dyDescent="0.35">
      <c r="B570" s="8"/>
      <c r="C570" s="4"/>
      <c r="D570" s="4"/>
      <c r="E570" s="4"/>
      <c r="F570" s="4"/>
      <c r="G570" s="10"/>
    </row>
    <row r="571" spans="2:7" x14ac:dyDescent="0.35">
      <c r="B571" s="8"/>
      <c r="C571" s="4"/>
      <c r="D571" s="4"/>
      <c r="E571" s="4"/>
      <c r="F571" s="4"/>
      <c r="G571" s="10"/>
    </row>
    <row r="572" spans="2:7" x14ac:dyDescent="0.35">
      <c r="B572" s="8"/>
      <c r="C572" s="4"/>
      <c r="D572" s="4"/>
      <c r="E572" s="4"/>
      <c r="F572" s="4"/>
      <c r="G572" s="10"/>
    </row>
    <row r="573" spans="2:7" x14ac:dyDescent="0.35">
      <c r="B573" s="8"/>
      <c r="C573" s="4"/>
      <c r="D573" s="4"/>
      <c r="E573" s="4"/>
      <c r="F573" s="4"/>
      <c r="G573" s="10"/>
    </row>
    <row r="574" spans="2:7" x14ac:dyDescent="0.35">
      <c r="B574" s="8"/>
      <c r="C574" s="4"/>
      <c r="D574" s="4"/>
      <c r="E574" s="4"/>
      <c r="F574" s="4"/>
      <c r="G574" s="10"/>
    </row>
    <row r="575" spans="2:7" x14ac:dyDescent="0.35">
      <c r="B575" s="8"/>
      <c r="C575" s="4"/>
      <c r="D575" s="4"/>
      <c r="E575" s="4"/>
      <c r="F575" s="4"/>
      <c r="G575" s="10"/>
    </row>
    <row r="576" spans="2:7" x14ac:dyDescent="0.35">
      <c r="B576" s="8"/>
      <c r="C576" s="4"/>
      <c r="D576" s="4"/>
      <c r="E576" s="4"/>
      <c r="F576" s="4"/>
      <c r="G576" s="10"/>
    </row>
    <row r="577" spans="2:7" x14ac:dyDescent="0.35">
      <c r="B577" s="8"/>
      <c r="C577" s="4"/>
      <c r="D577" s="4"/>
      <c r="E577" s="4"/>
      <c r="F577" s="4"/>
      <c r="G577" s="10"/>
    </row>
    <row r="578" spans="2:7" x14ac:dyDescent="0.35">
      <c r="B578" s="8"/>
      <c r="C578" s="4"/>
      <c r="D578" s="4"/>
      <c r="E578" s="4"/>
      <c r="F578" s="4"/>
      <c r="G578" s="10"/>
    </row>
    <row r="579" spans="2:7" x14ac:dyDescent="0.35">
      <c r="B579" s="8"/>
      <c r="C579" s="4"/>
      <c r="D579" s="4"/>
      <c r="E579" s="4"/>
      <c r="F579" s="4"/>
      <c r="G579" s="10"/>
    </row>
    <row r="580" spans="2:7" x14ac:dyDescent="0.35">
      <c r="B580" s="8"/>
      <c r="C580" s="4"/>
      <c r="D580" s="4"/>
      <c r="E580" s="4"/>
      <c r="F580" s="4"/>
      <c r="G580" s="10"/>
    </row>
    <row r="581" spans="2:7" x14ac:dyDescent="0.35">
      <c r="B581" s="8"/>
      <c r="C581" s="4"/>
      <c r="D581" s="4"/>
      <c r="E581" s="4"/>
      <c r="F581" s="4"/>
      <c r="G581" s="10"/>
    </row>
    <row r="582" spans="2:7" x14ac:dyDescent="0.35">
      <c r="B582" s="8"/>
      <c r="C582" s="4"/>
      <c r="D582" s="4"/>
      <c r="E582" s="4"/>
      <c r="F582" s="4"/>
      <c r="G582" s="10"/>
    </row>
    <row r="583" spans="2:7" x14ac:dyDescent="0.35">
      <c r="B583" s="8"/>
      <c r="C583" s="4"/>
      <c r="D583" s="4"/>
      <c r="E583" s="4"/>
      <c r="F583" s="4"/>
      <c r="G583" s="10"/>
    </row>
    <row r="584" spans="2:7" x14ac:dyDescent="0.35">
      <c r="B584" s="8"/>
      <c r="C584" s="4"/>
      <c r="D584" s="4"/>
      <c r="E584" s="4"/>
      <c r="F584" s="4"/>
      <c r="G584" s="10"/>
    </row>
    <row r="585" spans="2:7" x14ac:dyDescent="0.35">
      <c r="B585" s="8"/>
      <c r="C585" s="4"/>
      <c r="D585" s="4"/>
      <c r="E585" s="4"/>
      <c r="F585" s="4"/>
      <c r="G585" s="10"/>
    </row>
    <row r="586" spans="2:7" x14ac:dyDescent="0.35">
      <c r="B586" s="8"/>
      <c r="C586" s="4"/>
      <c r="D586" s="4"/>
      <c r="E586" s="4"/>
      <c r="F586" s="4"/>
      <c r="G586" s="10"/>
    </row>
    <row r="587" spans="2:7" x14ac:dyDescent="0.35">
      <c r="B587" s="8"/>
      <c r="C587" s="4"/>
      <c r="D587" s="4"/>
      <c r="E587" s="4"/>
      <c r="F587" s="4"/>
      <c r="G587" s="10"/>
    </row>
    <row r="588" spans="2:7" x14ac:dyDescent="0.35">
      <c r="B588" s="8"/>
      <c r="C588" s="4"/>
      <c r="D588" s="4"/>
      <c r="E588" s="4"/>
      <c r="F588" s="4"/>
      <c r="G588" s="10"/>
    </row>
    <row r="589" spans="2:7" x14ac:dyDescent="0.35">
      <c r="B589" s="8"/>
      <c r="C589" s="4"/>
      <c r="D589" s="4"/>
      <c r="E589" s="4"/>
      <c r="F589" s="4"/>
      <c r="G589" s="10"/>
    </row>
    <row r="590" spans="2:7" x14ac:dyDescent="0.35">
      <c r="B590" s="8"/>
      <c r="C590" s="4"/>
      <c r="D590" s="4"/>
      <c r="E590" s="4"/>
      <c r="F590" s="4"/>
      <c r="G590" s="10"/>
    </row>
    <row r="591" spans="2:7" x14ac:dyDescent="0.35">
      <c r="B591" s="8"/>
      <c r="C591" s="4"/>
      <c r="D591" s="4"/>
      <c r="E591" s="4"/>
      <c r="F591" s="4"/>
      <c r="G591" s="10"/>
    </row>
    <row r="592" spans="2:7" x14ac:dyDescent="0.35">
      <c r="B592" s="8"/>
      <c r="C592" s="4"/>
      <c r="D592" s="4"/>
      <c r="E592" s="4"/>
      <c r="F592" s="4"/>
      <c r="G592" s="10"/>
    </row>
    <row r="593" spans="2:7" x14ac:dyDescent="0.35">
      <c r="B593" s="8"/>
      <c r="C593" s="4"/>
      <c r="D593" s="4"/>
      <c r="E593" s="4"/>
      <c r="F593" s="4"/>
      <c r="G593" s="10"/>
    </row>
    <row r="594" spans="2:7" x14ac:dyDescent="0.35">
      <c r="B594" s="8"/>
      <c r="C594" s="4"/>
      <c r="D594" s="4"/>
      <c r="E594" s="4"/>
      <c r="F594" s="4"/>
      <c r="G594" s="10"/>
    </row>
    <row r="595" spans="2:7" x14ac:dyDescent="0.35">
      <c r="B595" s="8"/>
      <c r="C595" s="4"/>
      <c r="D595" s="4"/>
      <c r="E595" s="4"/>
      <c r="F595" s="4"/>
      <c r="G595" s="10"/>
    </row>
    <row r="596" spans="2:7" x14ac:dyDescent="0.35">
      <c r="B596" s="8"/>
      <c r="C596" s="4"/>
      <c r="D596" s="4"/>
      <c r="E596" s="4"/>
      <c r="F596" s="4"/>
      <c r="G596" s="10"/>
    </row>
    <row r="597" spans="2:7" x14ac:dyDescent="0.35">
      <c r="B597" s="8"/>
      <c r="C597" s="4"/>
      <c r="D597" s="4"/>
      <c r="E597" s="4"/>
      <c r="F597" s="4"/>
      <c r="G597" s="10"/>
    </row>
    <row r="598" spans="2:7" x14ac:dyDescent="0.35">
      <c r="B598" s="8"/>
      <c r="C598" s="4"/>
      <c r="D598" s="4"/>
      <c r="E598" s="4"/>
      <c r="F598" s="4"/>
      <c r="G598" s="10"/>
    </row>
    <row r="599" spans="2:7" x14ac:dyDescent="0.35">
      <c r="B599" s="8"/>
      <c r="C599" s="4"/>
      <c r="D599" s="4"/>
      <c r="E599" s="4"/>
      <c r="F599" s="4"/>
      <c r="G599" s="10"/>
    </row>
    <row r="600" spans="2:7" x14ac:dyDescent="0.35">
      <c r="B600" s="8"/>
      <c r="C600" s="4"/>
      <c r="D600" s="4"/>
      <c r="E600" s="4"/>
      <c r="F600" s="4"/>
      <c r="G600" s="10"/>
    </row>
    <row r="601" spans="2:7" x14ac:dyDescent="0.35">
      <c r="B601" s="8"/>
      <c r="C601" s="4"/>
      <c r="D601" s="4"/>
      <c r="E601" s="4"/>
      <c r="F601" s="4"/>
      <c r="G601" s="10"/>
    </row>
    <row r="602" spans="2:7" x14ac:dyDescent="0.35">
      <c r="B602" s="8"/>
      <c r="C602" s="4"/>
      <c r="D602" s="4"/>
      <c r="E602" s="4"/>
      <c r="F602" s="4"/>
      <c r="G602" s="10"/>
    </row>
    <row r="603" spans="2:7" x14ac:dyDescent="0.35">
      <c r="B603" s="8"/>
      <c r="C603" s="4"/>
      <c r="D603" s="4"/>
      <c r="E603" s="4"/>
      <c r="F603" s="4"/>
      <c r="G603" s="10"/>
    </row>
    <row r="604" spans="2:7" x14ac:dyDescent="0.35">
      <c r="B604" s="8"/>
      <c r="C604" s="4"/>
      <c r="D604" s="4"/>
      <c r="E604" s="4"/>
      <c r="F604" s="4"/>
      <c r="G604" s="10"/>
    </row>
    <row r="605" spans="2:7" x14ac:dyDescent="0.35">
      <c r="B605" s="8"/>
      <c r="C605" s="4"/>
      <c r="D605" s="4"/>
      <c r="E605" s="4"/>
      <c r="F605" s="4"/>
      <c r="G605" s="10"/>
    </row>
    <row r="606" spans="2:7" x14ac:dyDescent="0.35">
      <c r="B606" s="8"/>
      <c r="C606" s="4"/>
      <c r="D606" s="4"/>
      <c r="E606" s="4"/>
      <c r="F606" s="4"/>
      <c r="G606" s="10"/>
    </row>
    <row r="607" spans="2:7" x14ac:dyDescent="0.35">
      <c r="B607" s="8"/>
      <c r="C607" s="4"/>
      <c r="D607" s="4"/>
      <c r="E607" s="4"/>
      <c r="F607" s="4"/>
      <c r="G607" s="10"/>
    </row>
    <row r="608" spans="2:7" x14ac:dyDescent="0.35">
      <c r="B608" s="8"/>
      <c r="C608" s="4"/>
      <c r="D608" s="4"/>
      <c r="E608" s="4"/>
      <c r="F608" s="4"/>
      <c r="G608" s="10"/>
    </row>
    <row r="609" spans="2:7" x14ac:dyDescent="0.35">
      <c r="B609" s="8"/>
      <c r="C609" s="4"/>
      <c r="D609" s="4"/>
      <c r="E609" s="4"/>
      <c r="F609" s="4"/>
      <c r="G609" s="10"/>
    </row>
    <row r="610" spans="2:7" x14ac:dyDescent="0.35">
      <c r="B610" s="8"/>
      <c r="C610" s="4"/>
      <c r="D610" s="4"/>
      <c r="E610" s="4"/>
      <c r="F610" s="4"/>
      <c r="G610" s="10"/>
    </row>
    <row r="611" spans="2:7" x14ac:dyDescent="0.35">
      <c r="B611" s="8"/>
      <c r="C611" s="4"/>
      <c r="D611" s="4"/>
      <c r="E611" s="4"/>
      <c r="F611" s="4"/>
      <c r="G611" s="10"/>
    </row>
    <row r="612" spans="2:7" x14ac:dyDescent="0.35">
      <c r="B612" s="8"/>
      <c r="C612" s="4"/>
      <c r="D612" s="4"/>
      <c r="E612" s="4"/>
      <c r="F612" s="4"/>
      <c r="G612" s="10"/>
    </row>
    <row r="613" spans="2:7" x14ac:dyDescent="0.35">
      <c r="B613" s="8"/>
      <c r="C613" s="4"/>
      <c r="D613" s="4"/>
      <c r="E613" s="4"/>
      <c r="F613" s="4"/>
      <c r="G613" s="10"/>
    </row>
    <row r="614" spans="2:7" x14ac:dyDescent="0.35">
      <c r="B614" s="8"/>
      <c r="C614" s="4"/>
      <c r="D614" s="4"/>
      <c r="E614" s="4"/>
      <c r="F614" s="4"/>
      <c r="G614" s="10"/>
    </row>
    <row r="615" spans="2:7" x14ac:dyDescent="0.35">
      <c r="B615" s="8"/>
      <c r="C615" s="4"/>
      <c r="D615" s="4"/>
      <c r="E615" s="4"/>
      <c r="F615" s="4"/>
      <c r="G615" s="10"/>
    </row>
    <row r="616" spans="2:7" x14ac:dyDescent="0.35">
      <c r="B616" s="8"/>
      <c r="C616" s="4"/>
      <c r="D616" s="4"/>
      <c r="E616" s="4"/>
      <c r="F616" s="4"/>
      <c r="G616" s="10"/>
    </row>
    <row r="617" spans="2:7" x14ac:dyDescent="0.35">
      <c r="B617" s="8"/>
      <c r="C617" s="4"/>
      <c r="D617" s="4"/>
      <c r="E617" s="4"/>
      <c r="F617" s="4"/>
      <c r="G617" s="10"/>
    </row>
    <row r="618" spans="2:7" x14ac:dyDescent="0.35">
      <c r="B618" s="8"/>
      <c r="C618" s="4"/>
      <c r="D618" s="4"/>
      <c r="E618" s="4"/>
      <c r="F618" s="4"/>
      <c r="G618" s="10"/>
    </row>
    <row r="619" spans="2:7" x14ac:dyDescent="0.35">
      <c r="B619" s="8"/>
      <c r="C619" s="4"/>
      <c r="D619" s="4"/>
      <c r="E619" s="4"/>
      <c r="F619" s="4"/>
      <c r="G619" s="10"/>
    </row>
    <row r="620" spans="2:7" x14ac:dyDescent="0.35">
      <c r="B620" s="8"/>
      <c r="C620" s="4"/>
      <c r="D620" s="4"/>
      <c r="E620" s="4"/>
      <c r="F620" s="4"/>
      <c r="G620" s="10"/>
    </row>
    <row r="621" spans="2:7" x14ac:dyDescent="0.35">
      <c r="B621" s="8"/>
      <c r="C621" s="4"/>
      <c r="D621" s="4"/>
      <c r="E621" s="4"/>
      <c r="F621" s="4"/>
      <c r="G621" s="10"/>
    </row>
    <row r="622" spans="2:7" x14ac:dyDescent="0.35">
      <c r="B622" s="8"/>
      <c r="C622" s="4"/>
      <c r="D622" s="4"/>
      <c r="E622" s="4"/>
      <c r="F622" s="4"/>
      <c r="G622" s="10"/>
    </row>
    <row r="623" spans="2:7" x14ac:dyDescent="0.35">
      <c r="B623" s="8"/>
      <c r="C623" s="4"/>
      <c r="D623" s="4"/>
      <c r="E623" s="4"/>
      <c r="F623" s="4"/>
      <c r="G623" s="10"/>
    </row>
    <row r="624" spans="2:7" x14ac:dyDescent="0.35">
      <c r="B624" s="8"/>
      <c r="C624" s="4"/>
      <c r="D624" s="4"/>
      <c r="E624" s="4"/>
      <c r="F624" s="4"/>
      <c r="G624" s="10"/>
    </row>
    <row r="625" spans="2:7" x14ac:dyDescent="0.35">
      <c r="B625" s="8"/>
      <c r="C625" s="4"/>
      <c r="D625" s="4"/>
      <c r="E625" s="4"/>
      <c r="F625" s="4"/>
      <c r="G625" s="10"/>
    </row>
    <row r="626" spans="2:7" x14ac:dyDescent="0.35">
      <c r="B626" s="8"/>
      <c r="C626" s="4"/>
      <c r="D626" s="4"/>
      <c r="E626" s="4"/>
      <c r="F626" s="4"/>
      <c r="G626" s="10"/>
    </row>
    <row r="627" spans="2:7" x14ac:dyDescent="0.35">
      <c r="B627" s="8"/>
      <c r="C627" s="4"/>
      <c r="D627" s="4"/>
      <c r="E627" s="4"/>
      <c r="F627" s="4"/>
      <c r="G627" s="10"/>
    </row>
    <row r="628" spans="2:7" x14ac:dyDescent="0.35">
      <c r="B628" s="8"/>
      <c r="C628" s="4"/>
      <c r="D628" s="4"/>
      <c r="E628" s="4"/>
      <c r="F628" s="4"/>
      <c r="G628" s="10"/>
    </row>
    <row r="629" spans="2:7" x14ac:dyDescent="0.35">
      <c r="B629" s="8"/>
      <c r="C629" s="4"/>
      <c r="D629" s="4"/>
      <c r="E629" s="4"/>
      <c r="F629" s="4"/>
      <c r="G629" s="10"/>
    </row>
    <row r="630" spans="2:7" x14ac:dyDescent="0.35">
      <c r="B630" s="8"/>
      <c r="C630" s="4"/>
      <c r="D630" s="4"/>
      <c r="E630" s="4"/>
      <c r="F630" s="4"/>
      <c r="G630" s="10"/>
    </row>
    <row r="631" spans="2:7" x14ac:dyDescent="0.35">
      <c r="B631" s="8"/>
      <c r="C631" s="4"/>
      <c r="D631" s="4"/>
      <c r="E631" s="4"/>
      <c r="F631" s="4"/>
      <c r="G631" s="10"/>
    </row>
    <row r="632" spans="2:7" x14ac:dyDescent="0.35">
      <c r="B632" s="8"/>
      <c r="C632" s="4"/>
      <c r="D632" s="4"/>
      <c r="E632" s="4"/>
      <c r="F632" s="4"/>
      <c r="G632" s="10"/>
    </row>
    <row r="633" spans="2:7" x14ac:dyDescent="0.35">
      <c r="B633" s="8"/>
      <c r="C633" s="4"/>
      <c r="D633" s="4"/>
      <c r="E633" s="4"/>
      <c r="F633" s="4"/>
      <c r="G633" s="10"/>
    </row>
    <row r="634" spans="2:7" x14ac:dyDescent="0.35">
      <c r="B634" s="8"/>
      <c r="C634" s="4"/>
      <c r="D634" s="4"/>
      <c r="E634" s="4"/>
      <c r="F634" s="4"/>
      <c r="G634" s="10"/>
    </row>
    <row r="635" spans="2:7" x14ac:dyDescent="0.35">
      <c r="B635" s="8"/>
      <c r="C635" s="4"/>
      <c r="D635" s="4"/>
      <c r="E635" s="4"/>
      <c r="F635" s="4"/>
      <c r="G635" s="10"/>
    </row>
    <row r="636" spans="2:7" x14ac:dyDescent="0.35">
      <c r="B636" s="8"/>
      <c r="C636" s="4"/>
      <c r="D636" s="4"/>
      <c r="E636" s="4"/>
      <c r="F636" s="4"/>
      <c r="G636" s="10"/>
    </row>
    <row r="637" spans="2:7" x14ac:dyDescent="0.35">
      <c r="B637" s="8"/>
      <c r="C637" s="4"/>
      <c r="D637" s="4"/>
      <c r="E637" s="4"/>
      <c r="F637" s="4"/>
      <c r="G637" s="10"/>
    </row>
    <row r="638" spans="2:7" x14ac:dyDescent="0.35">
      <c r="B638" s="8"/>
      <c r="C638" s="4"/>
      <c r="D638" s="4"/>
      <c r="E638" s="4"/>
      <c r="F638" s="4"/>
      <c r="G638" s="10"/>
    </row>
    <row r="639" spans="2:7" x14ac:dyDescent="0.35">
      <c r="B639" s="8"/>
      <c r="C639" s="4"/>
      <c r="D639" s="4"/>
      <c r="E639" s="4"/>
      <c r="F639" s="4"/>
      <c r="G639" s="10"/>
    </row>
    <row r="640" spans="2:7" x14ac:dyDescent="0.35">
      <c r="B640" s="8"/>
      <c r="C640" s="4"/>
      <c r="D640" s="4"/>
      <c r="E640" s="4"/>
      <c r="F640" s="4"/>
      <c r="G640" s="10"/>
    </row>
    <row r="641" spans="2:7" x14ac:dyDescent="0.35">
      <c r="B641" s="8"/>
      <c r="C641" s="4"/>
      <c r="D641" s="4"/>
      <c r="E641" s="4"/>
      <c r="F641" s="4"/>
      <c r="G641" s="10"/>
    </row>
    <row r="642" spans="2:7" x14ac:dyDescent="0.35">
      <c r="B642" s="8"/>
      <c r="C642" s="4"/>
      <c r="D642" s="4"/>
      <c r="E642" s="4"/>
      <c r="F642" s="4"/>
      <c r="G642" s="10"/>
    </row>
    <row r="643" spans="2:7" x14ac:dyDescent="0.35">
      <c r="B643" s="8"/>
      <c r="C643" s="4"/>
      <c r="D643" s="4"/>
      <c r="E643" s="4"/>
      <c r="F643" s="4"/>
      <c r="G643" s="10"/>
    </row>
    <row r="644" spans="2:7" x14ac:dyDescent="0.35">
      <c r="B644" s="8"/>
      <c r="C644" s="4"/>
      <c r="D644" s="4"/>
      <c r="E644" s="4"/>
      <c r="F644" s="4"/>
      <c r="G644" s="10"/>
    </row>
    <row r="645" spans="2:7" x14ac:dyDescent="0.35">
      <c r="B645" s="8"/>
      <c r="C645" s="4"/>
      <c r="D645" s="4"/>
      <c r="E645" s="4"/>
      <c r="F645" s="4"/>
      <c r="G645" s="10"/>
    </row>
    <row r="646" spans="2:7" x14ac:dyDescent="0.35">
      <c r="B646" s="8"/>
      <c r="C646" s="4"/>
      <c r="D646" s="4"/>
      <c r="E646" s="4"/>
      <c r="F646" s="4"/>
      <c r="G646" s="10"/>
    </row>
    <row r="647" spans="2:7" x14ac:dyDescent="0.35">
      <c r="B647" s="8"/>
      <c r="C647" s="4"/>
      <c r="D647" s="4"/>
      <c r="E647" s="4"/>
      <c r="F647" s="4"/>
      <c r="G647" s="10"/>
    </row>
    <row r="648" spans="2:7" x14ac:dyDescent="0.35">
      <c r="B648" s="8"/>
      <c r="C648" s="4"/>
      <c r="D648" s="4"/>
      <c r="E648" s="4"/>
      <c r="F648" s="4"/>
      <c r="G648" s="10"/>
    </row>
    <row r="649" spans="2:7" x14ac:dyDescent="0.35">
      <c r="B649" s="8"/>
      <c r="C649" s="4"/>
      <c r="D649" s="4"/>
      <c r="E649" s="4"/>
      <c r="F649" s="4"/>
      <c r="G649" s="10"/>
    </row>
    <row r="650" spans="2:7" x14ac:dyDescent="0.35">
      <c r="B650" s="8"/>
      <c r="C650" s="4"/>
      <c r="D650" s="4"/>
      <c r="E650" s="4"/>
      <c r="F650" s="4"/>
      <c r="G650" s="10"/>
    </row>
    <row r="651" spans="2:7" x14ac:dyDescent="0.35">
      <c r="B651" s="8"/>
      <c r="C651" s="4"/>
      <c r="D651" s="4"/>
      <c r="E651" s="4"/>
      <c r="F651" s="4"/>
      <c r="G651" s="10"/>
    </row>
    <row r="652" spans="2:7" x14ac:dyDescent="0.35">
      <c r="B652" s="8"/>
      <c r="C652" s="4"/>
      <c r="D652" s="4"/>
      <c r="E652" s="4"/>
      <c r="F652" s="4"/>
      <c r="G652" s="10"/>
    </row>
    <row r="653" spans="2:7" x14ac:dyDescent="0.35">
      <c r="B653" s="8"/>
      <c r="C653" s="4"/>
      <c r="D653" s="4"/>
      <c r="E653" s="4"/>
      <c r="F653" s="4"/>
      <c r="G653" s="10"/>
    </row>
    <row r="654" spans="2:7" x14ac:dyDescent="0.35">
      <c r="B654" s="8"/>
      <c r="C654" s="4"/>
      <c r="D654" s="4"/>
      <c r="E654" s="4"/>
      <c r="F654" s="4"/>
      <c r="G654" s="10"/>
    </row>
    <row r="655" spans="2:7" x14ac:dyDescent="0.35">
      <c r="B655" s="8"/>
      <c r="C655" s="4"/>
      <c r="D655" s="4"/>
      <c r="E655" s="4"/>
      <c r="F655" s="4"/>
      <c r="G655" s="10"/>
    </row>
    <row r="656" spans="2:7" x14ac:dyDescent="0.35">
      <c r="B656" s="8"/>
      <c r="C656" s="4"/>
      <c r="D656" s="4"/>
      <c r="E656" s="4"/>
      <c r="F656" s="4"/>
      <c r="G656" s="10"/>
    </row>
    <row r="657" spans="2:7" x14ac:dyDescent="0.35">
      <c r="B657" s="8"/>
      <c r="C657" s="4"/>
      <c r="D657" s="4"/>
      <c r="E657" s="4"/>
      <c r="F657" s="4"/>
      <c r="G657" s="10"/>
    </row>
    <row r="658" spans="2:7" x14ac:dyDescent="0.35">
      <c r="B658" s="8"/>
      <c r="C658" s="4"/>
      <c r="D658" s="4"/>
      <c r="E658" s="4"/>
      <c r="F658" s="4"/>
      <c r="G658" s="10"/>
    </row>
    <row r="659" spans="2:7" x14ac:dyDescent="0.35">
      <c r="B659" s="8"/>
      <c r="C659" s="4"/>
      <c r="D659" s="4"/>
      <c r="E659" s="4"/>
      <c r="F659" s="4"/>
      <c r="G659" s="10"/>
    </row>
    <row r="660" spans="2:7" x14ac:dyDescent="0.35">
      <c r="B660" s="8"/>
      <c r="C660" s="4"/>
      <c r="D660" s="4"/>
      <c r="E660" s="4"/>
      <c r="F660" s="4"/>
      <c r="G660" s="10"/>
    </row>
    <row r="661" spans="2:7" x14ac:dyDescent="0.35">
      <c r="B661" s="8"/>
      <c r="C661" s="4"/>
      <c r="D661" s="4"/>
      <c r="E661" s="4"/>
      <c r="F661" s="4"/>
      <c r="G661" s="10"/>
    </row>
    <row r="662" spans="2:7" x14ac:dyDescent="0.35">
      <c r="B662" s="8"/>
      <c r="C662" s="4"/>
      <c r="D662" s="4"/>
      <c r="E662" s="4"/>
      <c r="F662" s="4"/>
      <c r="G662" s="10"/>
    </row>
    <row r="663" spans="2:7" x14ac:dyDescent="0.35">
      <c r="B663" s="8"/>
      <c r="C663" s="4"/>
      <c r="D663" s="4"/>
      <c r="E663" s="4"/>
      <c r="F663" s="4"/>
      <c r="G663" s="10"/>
    </row>
    <row r="664" spans="2:7" x14ac:dyDescent="0.35">
      <c r="B664" s="8"/>
      <c r="C664" s="4"/>
      <c r="D664" s="4"/>
      <c r="E664" s="4"/>
      <c r="F664" s="4"/>
      <c r="G664" s="10"/>
    </row>
    <row r="665" spans="2:7" x14ac:dyDescent="0.35">
      <c r="B665" s="8"/>
      <c r="C665" s="4"/>
      <c r="D665" s="4"/>
      <c r="E665" s="4"/>
      <c r="F665" s="4"/>
      <c r="G665" s="10"/>
    </row>
    <row r="666" spans="2:7" x14ac:dyDescent="0.35">
      <c r="B666" s="8"/>
      <c r="C666" s="4"/>
      <c r="D666" s="4"/>
      <c r="E666" s="4"/>
      <c r="F666" s="4"/>
      <c r="G666" s="10"/>
    </row>
    <row r="667" spans="2:7" x14ac:dyDescent="0.35">
      <c r="B667" s="8"/>
      <c r="C667" s="4"/>
      <c r="D667" s="4"/>
      <c r="E667" s="4"/>
      <c r="F667" s="4"/>
      <c r="G667" s="10"/>
    </row>
    <row r="668" spans="2:7" x14ac:dyDescent="0.35">
      <c r="B668" s="8"/>
      <c r="C668" s="4"/>
      <c r="D668" s="4"/>
      <c r="E668" s="4"/>
      <c r="F668" s="4"/>
      <c r="G668" s="10"/>
    </row>
    <row r="669" spans="2:7" x14ac:dyDescent="0.35">
      <c r="B669" s="8"/>
      <c r="C669" s="4"/>
      <c r="D669" s="4"/>
      <c r="E669" s="4"/>
      <c r="F669" s="4"/>
      <c r="G669" s="10"/>
    </row>
    <row r="670" spans="2:7" x14ac:dyDescent="0.35">
      <c r="B670" s="8"/>
      <c r="C670" s="4"/>
      <c r="D670" s="4"/>
      <c r="E670" s="4"/>
      <c r="F670" s="4"/>
      <c r="G670" s="10"/>
    </row>
    <row r="671" spans="2:7" x14ac:dyDescent="0.35">
      <c r="B671" s="8"/>
      <c r="C671" s="4"/>
      <c r="D671" s="4"/>
      <c r="E671" s="4"/>
      <c r="F671" s="4"/>
      <c r="G671" s="10"/>
    </row>
    <row r="672" spans="2:7" x14ac:dyDescent="0.35">
      <c r="B672" s="8"/>
      <c r="C672" s="4"/>
      <c r="D672" s="4"/>
      <c r="E672" s="4"/>
      <c r="F672" s="4"/>
      <c r="G672" s="10"/>
    </row>
    <row r="673" spans="2:7" x14ac:dyDescent="0.35">
      <c r="B673" s="8"/>
      <c r="C673" s="4"/>
      <c r="D673" s="4"/>
      <c r="E673" s="4"/>
      <c r="F673" s="4"/>
      <c r="G673" s="10"/>
    </row>
    <row r="674" spans="2:7" x14ac:dyDescent="0.35">
      <c r="B674" s="8"/>
      <c r="C674" s="4"/>
      <c r="D674" s="4"/>
      <c r="E674" s="4"/>
      <c r="F674" s="4"/>
      <c r="G674" s="10"/>
    </row>
    <row r="675" spans="2:7" x14ac:dyDescent="0.35">
      <c r="B675" s="8"/>
      <c r="C675" s="4"/>
      <c r="D675" s="4"/>
      <c r="E675" s="4"/>
      <c r="F675" s="4"/>
      <c r="G675" s="10"/>
    </row>
    <row r="676" spans="2:7" x14ac:dyDescent="0.35">
      <c r="B676" s="8"/>
      <c r="C676" s="4"/>
      <c r="D676" s="4"/>
      <c r="E676" s="4"/>
      <c r="F676" s="4"/>
      <c r="G676" s="10"/>
    </row>
    <row r="677" spans="2:7" x14ac:dyDescent="0.35">
      <c r="B677" s="8"/>
      <c r="C677" s="4"/>
      <c r="D677" s="4"/>
      <c r="E677" s="4"/>
      <c r="F677" s="4"/>
      <c r="G677" s="10"/>
    </row>
    <row r="678" spans="2:7" x14ac:dyDescent="0.35">
      <c r="B678" s="8"/>
      <c r="C678" s="4"/>
      <c r="D678" s="4"/>
      <c r="E678" s="4"/>
      <c r="F678" s="4"/>
      <c r="G678" s="10"/>
    </row>
    <row r="679" spans="2:7" x14ac:dyDescent="0.35">
      <c r="B679" s="8"/>
      <c r="C679" s="4"/>
      <c r="D679" s="4"/>
      <c r="E679" s="4"/>
      <c r="F679" s="4"/>
      <c r="G679" s="10"/>
    </row>
    <row r="680" spans="2:7" x14ac:dyDescent="0.35">
      <c r="B680" s="8"/>
      <c r="C680" s="4"/>
      <c r="D680" s="4"/>
      <c r="E680" s="4"/>
      <c r="F680" s="4"/>
      <c r="G680" s="10"/>
    </row>
    <row r="681" spans="2:7" x14ac:dyDescent="0.35">
      <c r="B681" s="8"/>
      <c r="C681" s="4"/>
      <c r="D681" s="4"/>
      <c r="E681" s="4"/>
      <c r="F681" s="4"/>
      <c r="G681" s="10"/>
    </row>
    <row r="682" spans="2:7" x14ac:dyDescent="0.35">
      <c r="B682" s="8"/>
      <c r="C682" s="4"/>
      <c r="D682" s="4"/>
      <c r="E682" s="4"/>
      <c r="F682" s="4"/>
      <c r="G682" s="10"/>
    </row>
    <row r="683" spans="2:7" x14ac:dyDescent="0.35">
      <c r="B683" s="8"/>
      <c r="C683" s="4"/>
      <c r="D683" s="4"/>
      <c r="E683" s="4"/>
      <c r="F683" s="4"/>
      <c r="G683" s="10"/>
    </row>
    <row r="684" spans="2:7" x14ac:dyDescent="0.35">
      <c r="B684" s="8"/>
      <c r="C684" s="4"/>
      <c r="D684" s="4"/>
      <c r="E684" s="4"/>
      <c r="F684" s="4"/>
      <c r="G684" s="10"/>
    </row>
    <row r="685" spans="2:7" x14ac:dyDescent="0.35">
      <c r="B685" s="8"/>
      <c r="C685" s="4"/>
      <c r="D685" s="4"/>
      <c r="E685" s="4"/>
      <c r="F685" s="4"/>
      <c r="G685" s="10"/>
    </row>
    <row r="686" spans="2:7" x14ac:dyDescent="0.35">
      <c r="B686" s="8"/>
      <c r="C686" s="4"/>
      <c r="D686" s="4"/>
      <c r="E686" s="4"/>
      <c r="F686" s="4"/>
      <c r="G686" s="10"/>
    </row>
    <row r="687" spans="2:7" x14ac:dyDescent="0.35">
      <c r="B687" s="8"/>
      <c r="C687" s="4"/>
      <c r="D687" s="4"/>
      <c r="E687" s="4"/>
      <c r="F687" s="4"/>
      <c r="G687" s="10"/>
    </row>
    <row r="688" spans="2:7" x14ac:dyDescent="0.35">
      <c r="B688" s="8"/>
      <c r="C688" s="4"/>
      <c r="D688" s="4"/>
      <c r="E688" s="4"/>
      <c r="F688" s="4"/>
      <c r="G688" s="10"/>
    </row>
    <row r="689" spans="2:7" x14ac:dyDescent="0.35">
      <c r="B689" s="8"/>
      <c r="C689" s="4"/>
      <c r="D689" s="4"/>
      <c r="E689" s="4"/>
      <c r="F689" s="4"/>
      <c r="G689" s="10"/>
    </row>
    <row r="690" spans="2:7" x14ac:dyDescent="0.35">
      <c r="B690" s="8"/>
      <c r="C690" s="4"/>
      <c r="D690" s="4"/>
      <c r="E690" s="4"/>
      <c r="F690" s="4"/>
      <c r="G690" s="10"/>
    </row>
    <row r="691" spans="2:7" x14ac:dyDescent="0.35">
      <c r="B691" s="8"/>
      <c r="C691" s="4"/>
      <c r="D691" s="4"/>
      <c r="E691" s="4"/>
      <c r="F691" s="4"/>
      <c r="G691" s="10"/>
    </row>
    <row r="692" spans="2:7" x14ac:dyDescent="0.35">
      <c r="B692" s="8"/>
      <c r="C692" s="4"/>
      <c r="D692" s="4"/>
      <c r="E692" s="4"/>
      <c r="F692" s="4"/>
      <c r="G692" s="10"/>
    </row>
    <row r="693" spans="2:7" x14ac:dyDescent="0.35">
      <c r="B693" s="8"/>
      <c r="C693" s="4"/>
      <c r="D693" s="4"/>
      <c r="E693" s="4"/>
      <c r="F693" s="4"/>
      <c r="G693" s="10"/>
    </row>
    <row r="694" spans="2:7" x14ac:dyDescent="0.35">
      <c r="B694" s="8"/>
      <c r="C694" s="4"/>
      <c r="D694" s="4"/>
      <c r="E694" s="4"/>
      <c r="F694" s="4"/>
      <c r="G694" s="10"/>
    </row>
    <row r="695" spans="2:7" x14ac:dyDescent="0.35">
      <c r="B695" s="8"/>
      <c r="C695" s="4"/>
      <c r="D695" s="4"/>
      <c r="E695" s="4"/>
      <c r="F695" s="4"/>
      <c r="G695" s="10"/>
    </row>
    <row r="696" spans="2:7" x14ac:dyDescent="0.35">
      <c r="B696" s="8"/>
      <c r="C696" s="4"/>
      <c r="D696" s="4"/>
      <c r="E696" s="4"/>
      <c r="F696" s="4"/>
      <c r="G696" s="10"/>
    </row>
    <row r="697" spans="2:7" x14ac:dyDescent="0.35">
      <c r="B697" s="8"/>
      <c r="C697" s="4"/>
      <c r="D697" s="4"/>
      <c r="E697" s="4"/>
      <c r="F697" s="4"/>
      <c r="G697" s="10"/>
    </row>
    <row r="698" spans="2:7" x14ac:dyDescent="0.35">
      <c r="B698" s="8"/>
      <c r="C698" s="4"/>
      <c r="D698" s="4"/>
      <c r="E698" s="4"/>
      <c r="F698" s="4"/>
      <c r="G698" s="10"/>
    </row>
    <row r="699" spans="2:7" x14ac:dyDescent="0.35">
      <c r="B699" s="8"/>
      <c r="C699" s="4"/>
      <c r="D699" s="4"/>
      <c r="E699" s="4"/>
      <c r="F699" s="4"/>
      <c r="G699" s="10"/>
    </row>
    <row r="700" spans="2:7" x14ac:dyDescent="0.35">
      <c r="B700" s="8"/>
      <c r="C700" s="4"/>
      <c r="D700" s="4"/>
      <c r="E700" s="4"/>
      <c r="F700" s="4"/>
      <c r="G700" s="10"/>
    </row>
    <row r="701" spans="2:7" x14ac:dyDescent="0.35">
      <c r="B701" s="8"/>
      <c r="C701" s="4"/>
      <c r="D701" s="4"/>
      <c r="E701" s="4"/>
      <c r="F701" s="4"/>
      <c r="G701" s="10"/>
    </row>
    <row r="702" spans="2:7" x14ac:dyDescent="0.35">
      <c r="B702" s="8"/>
      <c r="C702" s="4"/>
      <c r="D702" s="4"/>
      <c r="E702" s="4"/>
      <c r="F702" s="4"/>
      <c r="G702" s="10"/>
    </row>
    <row r="703" spans="2:7" x14ac:dyDescent="0.35">
      <c r="B703" s="8"/>
      <c r="C703" s="4"/>
      <c r="D703" s="4"/>
      <c r="E703" s="4"/>
      <c r="F703" s="4"/>
      <c r="G703" s="10"/>
    </row>
    <row r="704" spans="2:7" x14ac:dyDescent="0.35">
      <c r="B704" s="8"/>
      <c r="C704" s="4"/>
      <c r="D704" s="4"/>
      <c r="E704" s="4"/>
      <c r="F704" s="4"/>
      <c r="G704" s="10"/>
    </row>
    <row r="705" spans="2:7" x14ac:dyDescent="0.35">
      <c r="B705" s="8"/>
      <c r="C705" s="4"/>
      <c r="D705" s="4"/>
      <c r="E705" s="4"/>
      <c r="F705" s="4"/>
      <c r="G705" s="10"/>
    </row>
    <row r="706" spans="2:7" x14ac:dyDescent="0.35">
      <c r="B706" s="8"/>
      <c r="C706" s="4"/>
      <c r="D706" s="4"/>
      <c r="E706" s="4"/>
      <c r="F706" s="4"/>
      <c r="G706" s="10"/>
    </row>
    <row r="707" spans="2:7" x14ac:dyDescent="0.35">
      <c r="B707" s="8"/>
      <c r="C707" s="4"/>
      <c r="D707" s="4"/>
      <c r="E707" s="4"/>
      <c r="F707" s="4"/>
      <c r="G707" s="10"/>
    </row>
    <row r="708" spans="2:7" x14ac:dyDescent="0.35">
      <c r="B708" s="8"/>
      <c r="C708" s="4"/>
      <c r="D708" s="4"/>
      <c r="E708" s="4"/>
      <c r="F708" s="4"/>
      <c r="G708" s="10"/>
    </row>
    <row r="709" spans="2:7" x14ac:dyDescent="0.35">
      <c r="B709" s="8"/>
      <c r="C709" s="4"/>
      <c r="D709" s="4"/>
      <c r="E709" s="4"/>
      <c r="F709" s="4"/>
      <c r="G709" s="10"/>
    </row>
    <row r="710" spans="2:7" x14ac:dyDescent="0.35">
      <c r="B710" s="8"/>
      <c r="C710" s="4"/>
      <c r="D710" s="4"/>
      <c r="E710" s="4"/>
      <c r="F710" s="4"/>
      <c r="G710" s="10"/>
    </row>
    <row r="711" spans="2:7" x14ac:dyDescent="0.35">
      <c r="B711" s="8"/>
      <c r="C711" s="4"/>
      <c r="D711" s="4"/>
      <c r="E711" s="4"/>
      <c r="F711" s="4"/>
      <c r="G711" s="10"/>
    </row>
    <row r="712" spans="2:7" x14ac:dyDescent="0.35">
      <c r="B712" s="8"/>
      <c r="C712" s="4"/>
      <c r="D712" s="4"/>
      <c r="E712" s="4"/>
      <c r="F712" s="4"/>
      <c r="G712" s="10"/>
    </row>
    <row r="713" spans="2:7" x14ac:dyDescent="0.35">
      <c r="B713" s="8"/>
      <c r="C713" s="4"/>
      <c r="D713" s="4"/>
      <c r="E713" s="4"/>
      <c r="F713" s="4"/>
      <c r="G713" s="10"/>
    </row>
    <row r="714" spans="2:7" x14ac:dyDescent="0.35">
      <c r="B714" s="8"/>
      <c r="C714" s="4"/>
      <c r="D714" s="4"/>
      <c r="E714" s="4"/>
      <c r="F714" s="4"/>
      <c r="G714" s="10"/>
    </row>
    <row r="715" spans="2:7" x14ac:dyDescent="0.35">
      <c r="B715" s="8"/>
      <c r="C715" s="4"/>
      <c r="D715" s="4"/>
      <c r="E715" s="4"/>
      <c r="F715" s="4"/>
      <c r="G715" s="10"/>
    </row>
    <row r="716" spans="2:7" x14ac:dyDescent="0.35">
      <c r="B716" s="8"/>
      <c r="C716" s="4"/>
      <c r="D716" s="4"/>
      <c r="E716" s="4"/>
      <c r="F716" s="4"/>
      <c r="G716" s="10"/>
    </row>
    <row r="717" spans="2:7" x14ac:dyDescent="0.35">
      <c r="B717" s="8"/>
      <c r="C717" s="4"/>
      <c r="D717" s="4"/>
      <c r="E717" s="4"/>
      <c r="F717" s="4"/>
      <c r="G717" s="10"/>
    </row>
    <row r="718" spans="2:7" x14ac:dyDescent="0.35">
      <c r="B718" s="8"/>
      <c r="C718" s="4"/>
      <c r="D718" s="4"/>
      <c r="E718" s="4"/>
      <c r="F718" s="4"/>
      <c r="G718" s="10"/>
    </row>
    <row r="719" spans="2:7" x14ac:dyDescent="0.35">
      <c r="B719" s="8"/>
      <c r="C719" s="4"/>
      <c r="D719" s="4"/>
      <c r="E719" s="4"/>
      <c r="F719" s="4"/>
      <c r="G719" s="10"/>
    </row>
    <row r="720" spans="2:7" x14ac:dyDescent="0.35">
      <c r="B720" s="8"/>
      <c r="C720" s="4"/>
      <c r="D720" s="4"/>
      <c r="E720" s="4"/>
      <c r="F720" s="4"/>
      <c r="G720" s="10"/>
    </row>
    <row r="721" spans="2:7" x14ac:dyDescent="0.35">
      <c r="B721" s="8"/>
      <c r="C721" s="4"/>
      <c r="D721" s="4"/>
      <c r="E721" s="4"/>
      <c r="F721" s="4"/>
      <c r="G721" s="10"/>
    </row>
    <row r="722" spans="2:7" x14ac:dyDescent="0.35">
      <c r="B722" s="8"/>
      <c r="C722" s="4"/>
      <c r="D722" s="4"/>
      <c r="E722" s="4"/>
      <c r="F722" s="4"/>
      <c r="G722" s="10"/>
    </row>
    <row r="723" spans="2:7" x14ac:dyDescent="0.35">
      <c r="B723" s="8"/>
      <c r="C723" s="4"/>
      <c r="D723" s="4"/>
      <c r="E723" s="4"/>
      <c r="F723" s="4"/>
      <c r="G723" s="10"/>
    </row>
    <row r="724" spans="2:7" x14ac:dyDescent="0.35">
      <c r="B724" s="8"/>
      <c r="C724" s="4"/>
      <c r="D724" s="4"/>
      <c r="E724" s="4"/>
      <c r="F724" s="4"/>
      <c r="G724" s="10"/>
    </row>
    <row r="725" spans="2:7" x14ac:dyDescent="0.35">
      <c r="B725" s="8"/>
      <c r="C725" s="4"/>
      <c r="D725" s="4"/>
      <c r="E725" s="4"/>
      <c r="F725" s="4"/>
      <c r="G725" s="10"/>
    </row>
    <row r="726" spans="2:7" x14ac:dyDescent="0.35">
      <c r="B726" s="8"/>
      <c r="C726" s="4"/>
      <c r="D726" s="4"/>
      <c r="E726" s="4"/>
      <c r="F726" s="4"/>
      <c r="G726" s="10"/>
    </row>
    <row r="727" spans="2:7" x14ac:dyDescent="0.35">
      <c r="B727" s="8"/>
      <c r="C727" s="4"/>
      <c r="D727" s="4"/>
      <c r="E727" s="4"/>
      <c r="F727" s="4"/>
      <c r="G727" s="10"/>
    </row>
    <row r="728" spans="2:7" x14ac:dyDescent="0.35">
      <c r="B728" s="8"/>
      <c r="C728" s="4"/>
      <c r="D728" s="4"/>
      <c r="E728" s="4"/>
      <c r="F728" s="4"/>
      <c r="G728" s="10"/>
    </row>
    <row r="729" spans="2:7" x14ac:dyDescent="0.35">
      <c r="B729" s="8"/>
      <c r="C729" s="4"/>
      <c r="D729" s="4"/>
      <c r="E729" s="4"/>
      <c r="F729" s="4"/>
      <c r="G729" s="10"/>
    </row>
    <row r="730" spans="2:7" x14ac:dyDescent="0.35">
      <c r="B730" s="8"/>
      <c r="C730" s="4"/>
      <c r="D730" s="4"/>
      <c r="E730" s="4"/>
      <c r="F730" s="4"/>
      <c r="G730" s="10"/>
    </row>
    <row r="731" spans="2:7" x14ac:dyDescent="0.35">
      <c r="B731" s="8"/>
      <c r="C731" s="4"/>
      <c r="D731" s="4"/>
      <c r="E731" s="4"/>
      <c r="F731" s="4"/>
      <c r="G731" s="10"/>
    </row>
    <row r="732" spans="2:7" x14ac:dyDescent="0.35">
      <c r="B732" s="8"/>
      <c r="C732" s="4"/>
      <c r="D732" s="4"/>
      <c r="E732" s="4"/>
      <c r="F732" s="4"/>
      <c r="G732" s="10"/>
    </row>
    <row r="733" spans="2:7" x14ac:dyDescent="0.35">
      <c r="B733" s="8"/>
      <c r="C733" s="4"/>
      <c r="D733" s="4"/>
      <c r="E733" s="4"/>
      <c r="F733" s="4"/>
      <c r="G733" s="10"/>
    </row>
    <row r="734" spans="2:7" x14ac:dyDescent="0.35">
      <c r="B734" s="8"/>
      <c r="C734" s="4"/>
      <c r="D734" s="4"/>
      <c r="E734" s="4"/>
      <c r="F734" s="4"/>
      <c r="G734" s="10"/>
    </row>
    <row r="735" spans="2:7" x14ac:dyDescent="0.35">
      <c r="B735" s="8"/>
      <c r="C735" s="4"/>
      <c r="D735" s="4"/>
      <c r="E735" s="4"/>
      <c r="F735" s="4"/>
      <c r="G735" s="10"/>
    </row>
    <row r="736" spans="2:7" x14ac:dyDescent="0.35">
      <c r="B736" s="8"/>
      <c r="C736" s="4"/>
      <c r="D736" s="4"/>
      <c r="E736" s="4"/>
      <c r="F736" s="4"/>
      <c r="G736" s="10"/>
    </row>
    <row r="737" spans="2:7" x14ac:dyDescent="0.35">
      <c r="B737" s="8"/>
      <c r="C737" s="4"/>
      <c r="D737" s="4"/>
      <c r="E737" s="4"/>
      <c r="F737" s="4"/>
      <c r="G737" s="10"/>
    </row>
    <row r="738" spans="2:7" x14ac:dyDescent="0.35">
      <c r="B738" s="8"/>
      <c r="C738" s="4"/>
      <c r="D738" s="4"/>
      <c r="E738" s="4"/>
      <c r="F738" s="4"/>
      <c r="G738" s="10"/>
    </row>
    <row r="739" spans="2:7" x14ac:dyDescent="0.35">
      <c r="B739" s="8"/>
      <c r="C739" s="4"/>
      <c r="D739" s="4"/>
      <c r="E739" s="4"/>
      <c r="F739" s="4"/>
      <c r="G739" s="10"/>
    </row>
    <row r="740" spans="2:7" x14ac:dyDescent="0.35">
      <c r="B740" s="8"/>
      <c r="C740" s="4"/>
      <c r="D740" s="4"/>
      <c r="E740" s="4"/>
      <c r="F740" s="4"/>
      <c r="G740" s="10"/>
    </row>
    <row r="741" spans="2:7" x14ac:dyDescent="0.35">
      <c r="B741" s="8"/>
      <c r="C741" s="4"/>
      <c r="D741" s="4"/>
      <c r="E741" s="4"/>
      <c r="F741" s="4"/>
      <c r="G741" s="10"/>
    </row>
    <row r="742" spans="2:7" x14ac:dyDescent="0.35">
      <c r="B742" s="8"/>
      <c r="C742" s="4"/>
      <c r="D742" s="4"/>
      <c r="E742" s="4"/>
      <c r="F742" s="4"/>
      <c r="G742" s="10"/>
    </row>
    <row r="743" spans="2:7" x14ac:dyDescent="0.35">
      <c r="B743" s="8"/>
      <c r="C743" s="4"/>
      <c r="D743" s="4"/>
      <c r="E743" s="4"/>
      <c r="F743" s="4"/>
      <c r="G743" s="10"/>
    </row>
    <row r="744" spans="2:7" x14ac:dyDescent="0.35">
      <c r="B744" s="8"/>
      <c r="C744" s="4"/>
      <c r="D744" s="4"/>
      <c r="E744" s="4"/>
      <c r="F744" s="4"/>
      <c r="G744" s="10"/>
    </row>
    <row r="745" spans="2:7" x14ac:dyDescent="0.35">
      <c r="B745" s="8"/>
      <c r="C745" s="4"/>
      <c r="D745" s="4"/>
      <c r="E745" s="4"/>
      <c r="F745" s="4"/>
      <c r="G745" s="10"/>
    </row>
    <row r="746" spans="2:7" x14ac:dyDescent="0.35">
      <c r="B746" s="8"/>
      <c r="C746" s="4"/>
      <c r="D746" s="4"/>
      <c r="E746" s="4"/>
      <c r="F746" s="4"/>
      <c r="G746" s="10"/>
    </row>
    <row r="747" spans="2:7" x14ac:dyDescent="0.35">
      <c r="B747" s="8"/>
      <c r="C747" s="4"/>
      <c r="D747" s="4"/>
      <c r="E747" s="4"/>
      <c r="F747" s="4"/>
      <c r="G747" s="10"/>
    </row>
    <row r="748" spans="2:7" x14ac:dyDescent="0.35">
      <c r="B748" s="8"/>
      <c r="C748" s="4"/>
      <c r="D748" s="4"/>
      <c r="E748" s="4"/>
      <c r="F748" s="4"/>
      <c r="G748" s="10"/>
    </row>
    <row r="749" spans="2:7" x14ac:dyDescent="0.35">
      <c r="B749" s="8"/>
      <c r="C749" s="4"/>
      <c r="D749" s="4"/>
      <c r="E749" s="4"/>
      <c r="F749" s="4"/>
      <c r="G749" s="10"/>
    </row>
    <row r="750" spans="2:7" x14ac:dyDescent="0.35">
      <c r="B750" s="8"/>
      <c r="C750" s="4"/>
      <c r="D750" s="4"/>
      <c r="E750" s="4"/>
      <c r="F750" s="4"/>
      <c r="G750" s="10"/>
    </row>
    <row r="751" spans="2:7" x14ac:dyDescent="0.35">
      <c r="B751" s="8"/>
      <c r="C751" s="4"/>
      <c r="D751" s="4"/>
      <c r="E751" s="4"/>
      <c r="F751" s="4"/>
      <c r="G751" s="10"/>
    </row>
    <row r="752" spans="2:7" x14ac:dyDescent="0.35">
      <c r="B752" s="8"/>
      <c r="C752" s="4"/>
      <c r="D752" s="4"/>
      <c r="E752" s="4"/>
      <c r="F752" s="4"/>
      <c r="G752" s="10"/>
    </row>
    <row r="753" spans="2:7" x14ac:dyDescent="0.35">
      <c r="B753" s="8"/>
      <c r="C753" s="4"/>
      <c r="D753" s="4"/>
      <c r="E753" s="4"/>
      <c r="F753" s="4"/>
      <c r="G753" s="10"/>
    </row>
    <row r="754" spans="2:7" x14ac:dyDescent="0.35">
      <c r="B754" s="8"/>
      <c r="C754" s="4"/>
      <c r="D754" s="4"/>
      <c r="E754" s="4"/>
      <c r="F754" s="4"/>
      <c r="G754" s="10"/>
    </row>
    <row r="755" spans="2:7" x14ac:dyDescent="0.35">
      <c r="B755" s="8"/>
      <c r="C755" s="4"/>
      <c r="D755" s="4"/>
      <c r="E755" s="4"/>
      <c r="F755" s="4"/>
      <c r="G755" s="10"/>
    </row>
    <row r="756" spans="2:7" x14ac:dyDescent="0.35">
      <c r="B756" s="8"/>
      <c r="C756" s="4"/>
      <c r="D756" s="4"/>
      <c r="E756" s="4"/>
      <c r="F756" s="4"/>
      <c r="G756" s="10"/>
    </row>
    <row r="757" spans="2:7" x14ac:dyDescent="0.35">
      <c r="B757" s="8"/>
      <c r="C757" s="4"/>
      <c r="D757" s="4"/>
      <c r="E757" s="4"/>
      <c r="F757" s="4"/>
      <c r="G757" s="10"/>
    </row>
    <row r="758" spans="2:7" x14ac:dyDescent="0.35">
      <c r="B758" s="8"/>
      <c r="C758" s="4"/>
      <c r="D758" s="4"/>
      <c r="E758" s="4"/>
      <c r="F758" s="4"/>
      <c r="G758" s="10"/>
    </row>
    <row r="759" spans="2:7" x14ac:dyDescent="0.35">
      <c r="B759" s="8"/>
      <c r="C759" s="4"/>
      <c r="D759" s="4"/>
      <c r="E759" s="4"/>
      <c r="F759" s="4"/>
      <c r="G759" s="10"/>
    </row>
    <row r="760" spans="2:7" x14ac:dyDescent="0.35">
      <c r="B760" s="8"/>
      <c r="C760" s="4"/>
      <c r="D760" s="4"/>
      <c r="E760" s="4"/>
      <c r="F760" s="4"/>
      <c r="G760" s="10"/>
    </row>
    <row r="761" spans="2:7" x14ac:dyDescent="0.35">
      <c r="B761" s="8"/>
      <c r="C761" s="4"/>
      <c r="D761" s="4"/>
      <c r="E761" s="4"/>
      <c r="F761" s="4"/>
      <c r="G761" s="10"/>
    </row>
    <row r="762" spans="2:7" x14ac:dyDescent="0.35">
      <c r="B762" s="8"/>
      <c r="C762" s="4"/>
      <c r="D762" s="4"/>
      <c r="E762" s="4"/>
      <c r="F762" s="4"/>
      <c r="G762" s="10"/>
    </row>
    <row r="763" spans="2:7" x14ac:dyDescent="0.35">
      <c r="B763" s="8"/>
      <c r="C763" s="4"/>
      <c r="D763" s="4"/>
      <c r="E763" s="4"/>
      <c r="F763" s="4"/>
      <c r="G763" s="10"/>
    </row>
    <row r="764" spans="2:7" x14ac:dyDescent="0.35">
      <c r="B764" s="8"/>
      <c r="C764" s="4"/>
      <c r="D764" s="4"/>
      <c r="E764" s="4"/>
      <c r="F764" s="4"/>
      <c r="G764" s="10"/>
    </row>
    <row r="765" spans="2:7" x14ac:dyDescent="0.35">
      <c r="B765" s="8"/>
      <c r="C765" s="4"/>
      <c r="D765" s="4"/>
      <c r="E765" s="4"/>
      <c r="F765" s="4"/>
      <c r="G765" s="10"/>
    </row>
    <row r="766" spans="2:7" x14ac:dyDescent="0.35">
      <c r="B766" s="8"/>
      <c r="C766" s="4"/>
      <c r="D766" s="4"/>
      <c r="E766" s="4"/>
      <c r="F766" s="4"/>
      <c r="G766" s="10"/>
    </row>
    <row r="767" spans="2:7" x14ac:dyDescent="0.35">
      <c r="B767" s="8"/>
      <c r="C767" s="4"/>
      <c r="D767" s="4"/>
      <c r="E767" s="4"/>
      <c r="F767" s="4"/>
      <c r="G767" s="10"/>
    </row>
    <row r="768" spans="2:7" x14ac:dyDescent="0.35">
      <c r="B768" s="8"/>
      <c r="C768" s="4"/>
      <c r="D768" s="4"/>
      <c r="E768" s="4"/>
      <c r="F768" s="4"/>
      <c r="G768" s="10"/>
    </row>
    <row r="769" spans="2:7" x14ac:dyDescent="0.35">
      <c r="B769" s="8"/>
      <c r="C769" s="4"/>
      <c r="D769" s="4"/>
      <c r="E769" s="4"/>
      <c r="F769" s="4"/>
      <c r="G769" s="10"/>
    </row>
    <row r="770" spans="2:7" x14ac:dyDescent="0.35">
      <c r="B770" s="8"/>
      <c r="C770" s="4"/>
      <c r="D770" s="4"/>
      <c r="E770" s="4"/>
      <c r="F770" s="4"/>
      <c r="G770" s="10"/>
    </row>
    <row r="771" spans="2:7" x14ac:dyDescent="0.35">
      <c r="B771" s="8"/>
      <c r="C771" s="4"/>
      <c r="D771" s="4"/>
      <c r="E771" s="4"/>
      <c r="F771" s="4"/>
      <c r="G771" s="10"/>
    </row>
    <row r="772" spans="2:7" x14ac:dyDescent="0.35">
      <c r="B772" s="8"/>
      <c r="C772" s="4"/>
      <c r="D772" s="4"/>
      <c r="E772" s="4"/>
      <c r="F772" s="4"/>
      <c r="G772" s="10"/>
    </row>
    <row r="773" spans="2:7" x14ac:dyDescent="0.35">
      <c r="B773" s="8"/>
      <c r="C773" s="4"/>
      <c r="D773" s="4"/>
      <c r="E773" s="4"/>
      <c r="F773" s="4"/>
      <c r="G773" s="10"/>
    </row>
    <row r="774" spans="2:7" x14ac:dyDescent="0.35">
      <c r="B774" s="8"/>
      <c r="C774" s="4"/>
      <c r="D774" s="4"/>
      <c r="E774" s="4"/>
      <c r="F774" s="4"/>
      <c r="G774" s="10"/>
    </row>
    <row r="775" spans="2:7" x14ac:dyDescent="0.35">
      <c r="B775" s="8"/>
      <c r="C775" s="4"/>
      <c r="D775" s="4"/>
      <c r="E775" s="4"/>
      <c r="F775" s="4"/>
      <c r="G775" s="10"/>
    </row>
    <row r="776" spans="2:7" x14ac:dyDescent="0.35">
      <c r="B776" s="8"/>
      <c r="C776" s="4"/>
      <c r="D776" s="4"/>
      <c r="E776" s="4"/>
      <c r="F776" s="4"/>
      <c r="G776" s="10"/>
    </row>
    <row r="777" spans="2:7" x14ac:dyDescent="0.35">
      <c r="B777" s="8"/>
      <c r="C777" s="4"/>
      <c r="D777" s="4"/>
      <c r="E777" s="4"/>
      <c r="F777" s="4"/>
      <c r="G777" s="10"/>
    </row>
    <row r="778" spans="2:7" x14ac:dyDescent="0.35">
      <c r="B778" s="8"/>
      <c r="C778" s="4"/>
      <c r="D778" s="4"/>
      <c r="E778" s="4"/>
      <c r="F778" s="4"/>
      <c r="G778" s="10"/>
    </row>
    <row r="779" spans="2:7" x14ac:dyDescent="0.35">
      <c r="B779" s="8"/>
      <c r="C779" s="4"/>
      <c r="D779" s="4"/>
      <c r="E779" s="4"/>
      <c r="F779" s="4"/>
      <c r="G779" s="10"/>
    </row>
    <row r="780" spans="2:7" x14ac:dyDescent="0.35">
      <c r="B780" s="8"/>
      <c r="C780" s="4"/>
      <c r="D780" s="4"/>
      <c r="E780" s="4"/>
      <c r="F780" s="4"/>
      <c r="G780" s="10"/>
    </row>
    <row r="781" spans="2:7" x14ac:dyDescent="0.35">
      <c r="B781" s="8"/>
      <c r="C781" s="4"/>
      <c r="D781" s="4"/>
      <c r="E781" s="4"/>
      <c r="F781" s="4"/>
      <c r="G781" s="10"/>
    </row>
    <row r="782" spans="2:7" x14ac:dyDescent="0.35">
      <c r="B782" s="8"/>
      <c r="C782" s="4"/>
      <c r="D782" s="4"/>
      <c r="E782" s="4"/>
      <c r="F782" s="4"/>
      <c r="G782" s="10"/>
    </row>
    <row r="783" spans="2:7" x14ac:dyDescent="0.35">
      <c r="B783" s="8"/>
      <c r="C783" s="4"/>
      <c r="D783" s="4"/>
      <c r="E783" s="4"/>
      <c r="F783" s="4"/>
      <c r="G783" s="10"/>
    </row>
    <row r="784" spans="2:7" x14ac:dyDescent="0.35">
      <c r="B784" s="8"/>
      <c r="C784" s="4"/>
      <c r="D784" s="4"/>
      <c r="E784" s="4"/>
      <c r="F784" s="4"/>
      <c r="G784" s="10"/>
    </row>
    <row r="785" spans="2:7" x14ac:dyDescent="0.35">
      <c r="B785" s="8"/>
      <c r="C785" s="4"/>
      <c r="D785" s="4"/>
      <c r="E785" s="4"/>
      <c r="F785" s="4"/>
      <c r="G785" s="10"/>
    </row>
    <row r="786" spans="2:7" x14ac:dyDescent="0.35">
      <c r="B786" s="8"/>
      <c r="C786" s="4"/>
      <c r="D786" s="4"/>
      <c r="E786" s="4"/>
      <c r="F786" s="4"/>
      <c r="G786" s="10"/>
    </row>
    <row r="787" spans="2:7" x14ac:dyDescent="0.35">
      <c r="B787" s="8"/>
      <c r="C787" s="4"/>
      <c r="D787" s="4"/>
      <c r="E787" s="4"/>
      <c r="F787" s="4"/>
      <c r="G787" s="10"/>
    </row>
    <row r="788" spans="2:7" x14ac:dyDescent="0.35">
      <c r="B788" s="8"/>
      <c r="C788" s="4"/>
      <c r="D788" s="4"/>
      <c r="E788" s="4"/>
      <c r="F788" s="4"/>
      <c r="G788" s="10"/>
    </row>
    <row r="789" spans="2:7" x14ac:dyDescent="0.35">
      <c r="B789" s="8"/>
      <c r="C789" s="4"/>
      <c r="D789" s="4"/>
      <c r="E789" s="4"/>
      <c r="F789" s="4"/>
      <c r="G789" s="10"/>
    </row>
    <row r="790" spans="2:7" x14ac:dyDescent="0.35">
      <c r="B790" s="8"/>
      <c r="C790" s="4"/>
      <c r="D790" s="4"/>
      <c r="E790" s="4"/>
      <c r="F790" s="4"/>
      <c r="G790" s="10"/>
    </row>
    <row r="791" spans="2:7" x14ac:dyDescent="0.35">
      <c r="B791" s="8"/>
      <c r="C791" s="4"/>
      <c r="D791" s="4"/>
      <c r="E791" s="4"/>
      <c r="F791" s="4"/>
      <c r="G791" s="10"/>
    </row>
    <row r="792" spans="2:7" x14ac:dyDescent="0.35">
      <c r="B792" s="8"/>
      <c r="C792" s="4"/>
      <c r="D792" s="4"/>
      <c r="E792" s="4"/>
      <c r="F792" s="4"/>
      <c r="G792" s="10"/>
    </row>
    <row r="793" spans="2:7" x14ac:dyDescent="0.35">
      <c r="B793" s="8"/>
      <c r="C793" s="4"/>
      <c r="D793" s="4"/>
      <c r="E793" s="4"/>
      <c r="F793" s="4"/>
      <c r="G793" s="10"/>
    </row>
    <row r="794" spans="2:7" x14ac:dyDescent="0.35">
      <c r="B794" s="8"/>
      <c r="C794" s="4"/>
      <c r="D794" s="4"/>
      <c r="E794" s="4"/>
      <c r="F794" s="4"/>
      <c r="G794" s="10"/>
    </row>
    <row r="795" spans="2:7" x14ac:dyDescent="0.35">
      <c r="B795" s="8"/>
      <c r="C795" s="4"/>
      <c r="D795" s="4"/>
      <c r="E795" s="4"/>
      <c r="F795" s="4"/>
      <c r="G795" s="10"/>
    </row>
    <row r="796" spans="2:7" x14ac:dyDescent="0.35">
      <c r="B796" s="8"/>
      <c r="C796" s="4"/>
      <c r="D796" s="4"/>
      <c r="E796" s="4"/>
      <c r="F796" s="4"/>
      <c r="G796" s="10"/>
    </row>
    <row r="797" spans="2:7" x14ac:dyDescent="0.35">
      <c r="B797" s="8"/>
      <c r="C797" s="4"/>
      <c r="D797" s="4"/>
      <c r="E797" s="4"/>
      <c r="F797" s="4"/>
      <c r="G797" s="10"/>
    </row>
    <row r="798" spans="2:7" x14ac:dyDescent="0.35">
      <c r="B798" s="8"/>
      <c r="C798" s="4"/>
      <c r="D798" s="4"/>
      <c r="E798" s="4"/>
      <c r="F798" s="4"/>
      <c r="G798" s="10"/>
    </row>
    <row r="799" spans="2:7" x14ac:dyDescent="0.35">
      <c r="B799" s="8"/>
      <c r="C799" s="4"/>
      <c r="D799" s="4"/>
      <c r="E799" s="4"/>
      <c r="F799" s="4"/>
      <c r="G799" s="10"/>
    </row>
    <row r="800" spans="2:7" x14ac:dyDescent="0.35">
      <c r="B800" s="8"/>
      <c r="C800" s="4"/>
      <c r="D800" s="4"/>
      <c r="E800" s="4"/>
      <c r="F800" s="4"/>
      <c r="G800" s="10"/>
    </row>
    <row r="801" spans="2:7" x14ac:dyDescent="0.35">
      <c r="B801" s="8"/>
      <c r="C801" s="4"/>
      <c r="D801" s="4"/>
      <c r="E801" s="4"/>
      <c r="F801" s="4"/>
      <c r="G801" s="10"/>
    </row>
    <row r="802" spans="2:7" x14ac:dyDescent="0.35">
      <c r="B802" s="8"/>
      <c r="C802" s="4"/>
      <c r="D802" s="4"/>
      <c r="E802" s="4"/>
      <c r="F802" s="4"/>
      <c r="G802" s="10"/>
    </row>
    <row r="803" spans="2:7" x14ac:dyDescent="0.35">
      <c r="B803" s="8"/>
      <c r="C803" s="4"/>
      <c r="D803" s="4"/>
      <c r="E803" s="4"/>
      <c r="F803" s="4"/>
      <c r="G803" s="10"/>
    </row>
    <row r="804" spans="2:7" x14ac:dyDescent="0.35">
      <c r="B804" s="8"/>
      <c r="C804" s="4"/>
      <c r="D804" s="4"/>
      <c r="E804" s="4"/>
      <c r="F804" s="4"/>
      <c r="G804" s="10"/>
    </row>
    <row r="805" spans="2:7" x14ac:dyDescent="0.35">
      <c r="B805" s="8"/>
      <c r="C805" s="4"/>
      <c r="D805" s="4"/>
      <c r="E805" s="4"/>
      <c r="F805" s="4"/>
      <c r="G805" s="10"/>
    </row>
    <row r="806" spans="2:7" x14ac:dyDescent="0.35">
      <c r="B806" s="8"/>
      <c r="C806" s="4"/>
      <c r="D806" s="4"/>
      <c r="E806" s="4"/>
      <c r="F806" s="4"/>
      <c r="G806" s="10"/>
    </row>
    <row r="807" spans="2:7" x14ac:dyDescent="0.35">
      <c r="B807" s="8"/>
      <c r="C807" s="4"/>
      <c r="D807" s="4"/>
      <c r="E807" s="4"/>
      <c r="F807" s="4"/>
      <c r="G807" s="10"/>
    </row>
    <row r="808" spans="2:7" x14ac:dyDescent="0.35">
      <c r="B808" s="8"/>
      <c r="C808" s="4"/>
      <c r="D808" s="4"/>
      <c r="E808" s="4"/>
      <c r="F808" s="4"/>
      <c r="G808" s="10"/>
    </row>
    <row r="809" spans="2:7" x14ac:dyDescent="0.35">
      <c r="B809" s="8"/>
      <c r="C809" s="4"/>
      <c r="D809" s="4"/>
      <c r="E809" s="4"/>
      <c r="F809" s="4"/>
      <c r="G809" s="10"/>
    </row>
    <row r="810" spans="2:7" x14ac:dyDescent="0.35">
      <c r="B810" s="8"/>
      <c r="C810" s="4"/>
      <c r="D810" s="4"/>
      <c r="E810" s="4"/>
      <c r="F810" s="4"/>
      <c r="G810" s="10"/>
    </row>
    <row r="811" spans="2:7" x14ac:dyDescent="0.35">
      <c r="B811" s="8"/>
      <c r="C811" s="4"/>
      <c r="D811" s="4"/>
      <c r="E811" s="4"/>
      <c r="F811" s="4"/>
      <c r="G811" s="10"/>
    </row>
    <row r="812" spans="2:7" x14ac:dyDescent="0.35">
      <c r="B812" s="8"/>
      <c r="C812" s="4"/>
      <c r="D812" s="4"/>
      <c r="E812" s="4"/>
      <c r="F812" s="4"/>
      <c r="G812" s="10"/>
    </row>
    <row r="813" spans="2:7" x14ac:dyDescent="0.35">
      <c r="B813" s="8"/>
      <c r="C813" s="4"/>
      <c r="D813" s="4"/>
      <c r="E813" s="4"/>
      <c r="F813" s="4"/>
      <c r="G813" s="10"/>
    </row>
    <row r="814" spans="2:7" x14ac:dyDescent="0.35">
      <c r="B814" s="8"/>
      <c r="C814" s="4"/>
      <c r="D814" s="4"/>
      <c r="E814" s="4"/>
      <c r="F814" s="4"/>
      <c r="G814" s="10"/>
    </row>
    <row r="815" spans="2:7" x14ac:dyDescent="0.35">
      <c r="B815" s="8"/>
      <c r="C815" s="4"/>
      <c r="D815" s="4"/>
      <c r="E815" s="4"/>
      <c r="F815" s="4"/>
      <c r="G815" s="10"/>
    </row>
    <row r="816" spans="2:7" x14ac:dyDescent="0.35">
      <c r="B816" s="8"/>
      <c r="C816" s="4"/>
      <c r="D816" s="4"/>
      <c r="E816" s="4"/>
      <c r="F816" s="4"/>
      <c r="G816" s="10"/>
    </row>
    <row r="817" spans="2:7" x14ac:dyDescent="0.35">
      <c r="B817" s="8"/>
      <c r="C817" s="4"/>
      <c r="D817" s="4"/>
      <c r="E817" s="4"/>
      <c r="F817" s="4"/>
      <c r="G817" s="10"/>
    </row>
    <row r="818" spans="2:7" x14ac:dyDescent="0.35">
      <c r="B818" s="8"/>
      <c r="C818" s="4"/>
      <c r="D818" s="4"/>
      <c r="E818" s="4"/>
      <c r="F818" s="4"/>
      <c r="G818" s="10"/>
    </row>
    <row r="819" spans="2:7" x14ac:dyDescent="0.35">
      <c r="B819" s="8"/>
      <c r="C819" s="4"/>
      <c r="D819" s="4"/>
      <c r="E819" s="4"/>
      <c r="F819" s="4"/>
      <c r="G819" s="10"/>
    </row>
    <row r="820" spans="2:7" x14ac:dyDescent="0.35">
      <c r="B820" s="8"/>
      <c r="C820" s="4"/>
      <c r="D820" s="4"/>
      <c r="E820" s="4"/>
      <c r="F820" s="4"/>
      <c r="G820" s="10"/>
    </row>
    <row r="821" spans="2:7" x14ac:dyDescent="0.35">
      <c r="B821" s="8"/>
      <c r="C821" s="4"/>
      <c r="D821" s="4"/>
      <c r="E821" s="4"/>
      <c r="F821" s="4"/>
      <c r="G821" s="10"/>
    </row>
    <row r="822" spans="2:7" x14ac:dyDescent="0.35">
      <c r="B822" s="8"/>
      <c r="C822" s="4"/>
      <c r="D822" s="4"/>
      <c r="E822" s="4"/>
      <c r="F822" s="4"/>
      <c r="G822" s="10"/>
    </row>
    <row r="823" spans="2:7" x14ac:dyDescent="0.35">
      <c r="B823" s="8"/>
      <c r="C823" s="4"/>
      <c r="D823" s="4"/>
      <c r="E823" s="4"/>
      <c r="F823" s="4"/>
      <c r="G823" s="10"/>
    </row>
    <row r="824" spans="2:7" x14ac:dyDescent="0.35">
      <c r="B824" s="8"/>
      <c r="C824" s="4"/>
      <c r="D824" s="4"/>
      <c r="E824" s="4"/>
      <c r="F824" s="4"/>
      <c r="G824" s="10"/>
    </row>
    <row r="825" spans="2:7" x14ac:dyDescent="0.35">
      <c r="B825" s="8"/>
      <c r="C825" s="4"/>
      <c r="D825" s="4"/>
      <c r="E825" s="4"/>
      <c r="F825" s="4"/>
      <c r="G825" s="10"/>
    </row>
    <row r="826" spans="2:7" x14ac:dyDescent="0.35">
      <c r="B826" s="8"/>
      <c r="C826" s="4"/>
      <c r="D826" s="4"/>
      <c r="E826" s="4"/>
      <c r="F826" s="4"/>
      <c r="G826" s="10"/>
    </row>
    <row r="827" spans="2:7" x14ac:dyDescent="0.35">
      <c r="B827" s="8"/>
      <c r="C827" s="4"/>
      <c r="D827" s="4"/>
      <c r="E827" s="4"/>
      <c r="F827" s="4"/>
      <c r="G827" s="10"/>
    </row>
    <row r="828" spans="2:7" x14ac:dyDescent="0.35">
      <c r="B828" s="8"/>
      <c r="C828" s="4"/>
      <c r="D828" s="4"/>
      <c r="E828" s="4"/>
      <c r="F828" s="4"/>
      <c r="G828" s="10"/>
    </row>
    <row r="829" spans="2:7" x14ac:dyDescent="0.35">
      <c r="B829" s="8"/>
      <c r="C829" s="4"/>
      <c r="D829" s="4"/>
      <c r="E829" s="4"/>
      <c r="F829" s="4"/>
      <c r="G829" s="10"/>
    </row>
    <row r="830" spans="2:7" x14ac:dyDescent="0.35">
      <c r="B830" s="8"/>
      <c r="C830" s="4"/>
      <c r="D830" s="4"/>
      <c r="E830" s="4"/>
      <c r="F830" s="4"/>
      <c r="G830" s="10"/>
    </row>
    <row r="831" spans="2:7" x14ac:dyDescent="0.35">
      <c r="B831" s="8"/>
      <c r="C831" s="4"/>
      <c r="D831" s="4"/>
      <c r="E831" s="4"/>
      <c r="F831" s="4"/>
      <c r="G831" s="10"/>
    </row>
    <row r="832" spans="2:7" x14ac:dyDescent="0.35">
      <c r="B832" s="8"/>
      <c r="C832" s="4"/>
      <c r="D832" s="4"/>
      <c r="E832" s="4"/>
      <c r="F832" s="4"/>
      <c r="G832" s="10"/>
    </row>
    <row r="833" spans="2:7" x14ac:dyDescent="0.35">
      <c r="B833" s="8"/>
      <c r="C833" s="4"/>
      <c r="D833" s="4"/>
      <c r="E833" s="4"/>
      <c r="F833" s="4"/>
      <c r="G833" s="10"/>
    </row>
    <row r="834" spans="2:7" x14ac:dyDescent="0.35">
      <c r="B834" s="8"/>
      <c r="C834" s="4"/>
      <c r="D834" s="4"/>
      <c r="E834" s="4"/>
      <c r="F834" s="4"/>
      <c r="G834" s="10"/>
    </row>
    <row r="835" spans="2:7" x14ac:dyDescent="0.35">
      <c r="B835" s="8"/>
      <c r="C835" s="4"/>
      <c r="D835" s="4"/>
      <c r="E835" s="4"/>
      <c r="F835" s="4"/>
      <c r="G835" s="10"/>
    </row>
    <row r="836" spans="2:7" x14ac:dyDescent="0.35">
      <c r="B836" s="8"/>
      <c r="C836" s="4"/>
      <c r="D836" s="4"/>
      <c r="E836" s="4"/>
      <c r="F836" s="4"/>
      <c r="G836" s="10"/>
    </row>
    <row r="837" spans="2:7" x14ac:dyDescent="0.35">
      <c r="B837" s="8"/>
      <c r="C837" s="4"/>
      <c r="D837" s="4"/>
      <c r="E837" s="4"/>
      <c r="F837" s="4"/>
      <c r="G837" s="10"/>
    </row>
    <row r="838" spans="2:7" x14ac:dyDescent="0.35">
      <c r="B838" s="8"/>
      <c r="C838" s="4"/>
      <c r="D838" s="4"/>
      <c r="E838" s="4"/>
      <c r="F838" s="4"/>
      <c r="G838" s="10"/>
    </row>
    <row r="839" spans="2:7" x14ac:dyDescent="0.35">
      <c r="B839" s="8"/>
      <c r="C839" s="4"/>
      <c r="D839" s="4"/>
      <c r="E839" s="4"/>
      <c r="F839" s="4"/>
      <c r="G839" s="10"/>
    </row>
    <row r="840" spans="2:7" x14ac:dyDescent="0.35">
      <c r="B840" s="8"/>
      <c r="C840" s="4"/>
      <c r="D840" s="4"/>
      <c r="E840" s="4"/>
      <c r="F840" s="4"/>
      <c r="G840" s="10"/>
    </row>
    <row r="841" spans="2:7" x14ac:dyDescent="0.35">
      <c r="B841" s="8"/>
      <c r="C841" s="4"/>
      <c r="D841" s="4"/>
      <c r="E841" s="4"/>
      <c r="F841" s="4"/>
      <c r="G841" s="10"/>
    </row>
    <row r="842" spans="2:7" x14ac:dyDescent="0.35">
      <c r="B842" s="8"/>
      <c r="C842" s="4"/>
      <c r="D842" s="4"/>
      <c r="E842" s="4"/>
      <c r="F842" s="4"/>
      <c r="G842" s="10"/>
    </row>
    <row r="843" spans="2:7" x14ac:dyDescent="0.35">
      <c r="B843" s="8"/>
      <c r="C843" s="4"/>
      <c r="D843" s="4"/>
      <c r="E843" s="4"/>
      <c r="F843" s="4"/>
      <c r="G843" s="10"/>
    </row>
    <row r="844" spans="2:7" x14ac:dyDescent="0.35">
      <c r="B844" s="8"/>
      <c r="C844" s="4"/>
      <c r="D844" s="4"/>
      <c r="E844" s="4"/>
      <c r="F844" s="4"/>
      <c r="G844" s="10"/>
    </row>
    <row r="845" spans="2:7" x14ac:dyDescent="0.35">
      <c r="B845" s="8"/>
      <c r="C845" s="4"/>
      <c r="D845" s="4"/>
      <c r="E845" s="4"/>
      <c r="F845" s="4"/>
      <c r="G845" s="10"/>
    </row>
    <row r="846" spans="2:7" x14ac:dyDescent="0.35">
      <c r="B846" s="8"/>
      <c r="C846" s="4"/>
      <c r="D846" s="4"/>
      <c r="E846" s="4"/>
      <c r="F846" s="4"/>
      <c r="G846" s="10"/>
    </row>
    <row r="847" spans="2:7" x14ac:dyDescent="0.35">
      <c r="B847" s="8"/>
      <c r="C847" s="4"/>
      <c r="D847" s="4"/>
      <c r="E847" s="4"/>
      <c r="F847" s="4"/>
      <c r="G847" s="10"/>
    </row>
    <row r="848" spans="2:7" x14ac:dyDescent="0.35">
      <c r="B848" s="8"/>
      <c r="C848" s="4"/>
      <c r="D848" s="4"/>
      <c r="E848" s="4"/>
      <c r="F848" s="4"/>
      <c r="G848" s="10"/>
    </row>
    <row r="849" spans="2:7" x14ac:dyDescent="0.35">
      <c r="B849" s="8"/>
      <c r="C849" s="4"/>
      <c r="D849" s="4"/>
      <c r="E849" s="4"/>
      <c r="F849" s="4"/>
      <c r="G849" s="10"/>
    </row>
    <row r="850" spans="2:7" x14ac:dyDescent="0.35">
      <c r="B850" s="8"/>
      <c r="C850" s="4"/>
      <c r="D850" s="4"/>
      <c r="E850" s="4"/>
      <c r="F850" s="4"/>
      <c r="G850" s="10"/>
    </row>
    <row r="851" spans="2:7" x14ac:dyDescent="0.35">
      <c r="B851" s="8"/>
      <c r="C851" s="4"/>
      <c r="D851" s="4"/>
      <c r="E851" s="4"/>
      <c r="F851" s="4"/>
      <c r="G851" s="10"/>
    </row>
    <row r="852" spans="2:7" x14ac:dyDescent="0.35">
      <c r="B852" s="8"/>
      <c r="C852" s="4"/>
      <c r="D852" s="4"/>
      <c r="E852" s="4"/>
      <c r="F852" s="4"/>
      <c r="G852" s="10"/>
    </row>
    <row r="853" spans="2:7" x14ac:dyDescent="0.35">
      <c r="B853" s="8"/>
      <c r="C853" s="4"/>
      <c r="D853" s="4"/>
      <c r="E853" s="4"/>
      <c r="F853" s="4"/>
      <c r="G853" s="10"/>
    </row>
    <row r="854" spans="2:7" x14ac:dyDescent="0.35">
      <c r="B854" s="8"/>
      <c r="C854" s="4"/>
      <c r="D854" s="4"/>
      <c r="E854" s="4"/>
      <c r="F854" s="4"/>
      <c r="G854" s="10"/>
    </row>
    <row r="855" spans="2:7" x14ac:dyDescent="0.35">
      <c r="B855" s="8"/>
      <c r="C855" s="4"/>
      <c r="D855" s="4"/>
      <c r="E855" s="4"/>
      <c r="F855" s="4"/>
      <c r="G855" s="10"/>
    </row>
    <row r="856" spans="2:7" x14ac:dyDescent="0.35">
      <c r="B856" s="8"/>
      <c r="C856" s="4"/>
      <c r="D856" s="4"/>
      <c r="E856" s="4"/>
      <c r="F856" s="4"/>
      <c r="G856" s="10"/>
    </row>
    <row r="857" spans="2:7" x14ac:dyDescent="0.35">
      <c r="B857" s="8"/>
      <c r="C857" s="4"/>
      <c r="D857" s="4"/>
      <c r="E857" s="4"/>
      <c r="F857" s="4"/>
      <c r="G857" s="10"/>
    </row>
    <row r="858" spans="2:7" x14ac:dyDescent="0.35">
      <c r="B858" s="8"/>
      <c r="C858" s="4"/>
      <c r="D858" s="4"/>
      <c r="E858" s="4"/>
      <c r="F858" s="4"/>
      <c r="G858" s="10"/>
    </row>
    <row r="859" spans="2:7" x14ac:dyDescent="0.35">
      <c r="B859" s="8"/>
      <c r="C859" s="4"/>
      <c r="D859" s="4"/>
      <c r="E859" s="4"/>
      <c r="F859" s="4"/>
      <c r="G859" s="10"/>
    </row>
    <row r="860" spans="2:7" x14ac:dyDescent="0.35">
      <c r="B860" s="8"/>
      <c r="C860" s="4"/>
      <c r="D860" s="4"/>
      <c r="E860" s="4"/>
      <c r="F860" s="4"/>
      <c r="G860" s="10"/>
    </row>
    <row r="861" spans="2:7" x14ac:dyDescent="0.35">
      <c r="B861" s="8"/>
      <c r="C861" s="4"/>
      <c r="D861" s="4"/>
      <c r="E861" s="4"/>
      <c r="F861" s="4"/>
      <c r="G861" s="10"/>
    </row>
    <row r="862" spans="2:7" x14ac:dyDescent="0.35">
      <c r="B862" s="8"/>
      <c r="C862" s="4"/>
      <c r="D862" s="4"/>
      <c r="E862" s="4"/>
      <c r="F862" s="4"/>
      <c r="G862" s="10"/>
    </row>
    <row r="863" spans="2:7" x14ac:dyDescent="0.35">
      <c r="B863" s="8"/>
      <c r="C863" s="4"/>
      <c r="D863" s="4"/>
      <c r="E863" s="4"/>
      <c r="F863" s="4"/>
      <c r="G863" s="10"/>
    </row>
    <row r="864" spans="2:7" x14ac:dyDescent="0.35">
      <c r="B864" s="8"/>
      <c r="C864" s="4"/>
      <c r="D864" s="4"/>
      <c r="E864" s="4"/>
      <c r="F864" s="4"/>
      <c r="G864" s="10"/>
    </row>
    <row r="865" spans="2:7" x14ac:dyDescent="0.35">
      <c r="B865" s="8"/>
      <c r="C865" s="4"/>
      <c r="D865" s="4"/>
      <c r="E865" s="4"/>
      <c r="F865" s="4"/>
      <c r="G865" s="10"/>
    </row>
    <row r="866" spans="2:7" x14ac:dyDescent="0.35">
      <c r="B866" s="8"/>
      <c r="C866" s="4"/>
      <c r="D866" s="4"/>
      <c r="E866" s="4"/>
      <c r="F866" s="4"/>
      <c r="G866" s="10"/>
    </row>
    <row r="867" spans="2:7" x14ac:dyDescent="0.35">
      <c r="B867" s="8"/>
      <c r="C867" s="4"/>
      <c r="D867" s="4"/>
      <c r="E867" s="4"/>
      <c r="F867" s="4"/>
      <c r="G867" s="10"/>
    </row>
    <row r="868" spans="2:7" x14ac:dyDescent="0.35">
      <c r="B868" s="8"/>
      <c r="C868" s="4"/>
      <c r="D868" s="4"/>
      <c r="E868" s="4"/>
      <c r="F868" s="4"/>
      <c r="G868" s="10"/>
    </row>
    <row r="869" spans="2:7" x14ac:dyDescent="0.35">
      <c r="B869" s="8"/>
      <c r="C869" s="4"/>
      <c r="D869" s="4"/>
      <c r="E869" s="4"/>
      <c r="F869" s="4"/>
      <c r="G869" s="10"/>
    </row>
    <row r="870" spans="2:7" x14ac:dyDescent="0.35">
      <c r="B870" s="8"/>
      <c r="C870" s="4"/>
      <c r="D870" s="4"/>
      <c r="E870" s="4"/>
      <c r="F870" s="4"/>
      <c r="G870" s="10"/>
    </row>
    <row r="871" spans="2:7" x14ac:dyDescent="0.35">
      <c r="B871" s="8"/>
      <c r="C871" s="4"/>
      <c r="D871" s="4"/>
      <c r="E871" s="4"/>
      <c r="F871" s="4"/>
      <c r="G871" s="10"/>
    </row>
    <row r="872" spans="2:7" x14ac:dyDescent="0.35">
      <c r="B872" s="8"/>
      <c r="C872" s="4"/>
      <c r="D872" s="4"/>
      <c r="E872" s="4"/>
      <c r="F872" s="4"/>
      <c r="G872" s="10"/>
    </row>
    <row r="873" spans="2:7" x14ac:dyDescent="0.35">
      <c r="B873" s="8"/>
      <c r="C873" s="4"/>
      <c r="D873" s="4"/>
      <c r="E873" s="4"/>
      <c r="F873" s="4"/>
      <c r="G873" s="10"/>
    </row>
    <row r="874" spans="2:7" x14ac:dyDescent="0.35">
      <c r="B874" s="8"/>
      <c r="C874" s="4"/>
      <c r="D874" s="4"/>
      <c r="E874" s="4"/>
      <c r="F874" s="4"/>
      <c r="G874" s="10"/>
    </row>
    <row r="875" spans="2:7" x14ac:dyDescent="0.35">
      <c r="B875" s="8"/>
      <c r="C875" s="4"/>
      <c r="D875" s="4"/>
      <c r="E875" s="4"/>
      <c r="F875" s="4"/>
      <c r="G875" s="10"/>
    </row>
    <row r="876" spans="2:7" x14ac:dyDescent="0.35">
      <c r="B876" s="8"/>
      <c r="C876" s="4"/>
      <c r="D876" s="4"/>
      <c r="E876" s="4"/>
      <c r="F876" s="4"/>
      <c r="G876" s="10"/>
    </row>
    <row r="877" spans="2:7" x14ac:dyDescent="0.35">
      <c r="B877" s="8"/>
      <c r="C877" s="4"/>
      <c r="D877" s="4"/>
      <c r="E877" s="4"/>
      <c r="F877" s="4"/>
      <c r="G877" s="10"/>
    </row>
    <row r="878" spans="2:7" x14ac:dyDescent="0.35">
      <c r="B878" s="8"/>
      <c r="C878" s="4"/>
      <c r="D878" s="4"/>
      <c r="E878" s="4"/>
      <c r="F878" s="4"/>
      <c r="G878" s="10"/>
    </row>
    <row r="879" spans="2:7" x14ac:dyDescent="0.35">
      <c r="B879" s="8"/>
      <c r="C879" s="4"/>
      <c r="D879" s="4"/>
      <c r="E879" s="4"/>
      <c r="F879" s="4"/>
      <c r="G879" s="10"/>
    </row>
    <row r="880" spans="2:7" x14ac:dyDescent="0.35">
      <c r="B880" s="8"/>
      <c r="C880" s="4"/>
      <c r="D880" s="4"/>
      <c r="E880" s="4"/>
      <c r="F880" s="4"/>
      <c r="G880" s="10"/>
    </row>
    <row r="881" spans="2:7" x14ac:dyDescent="0.35">
      <c r="B881" s="8"/>
      <c r="C881" s="4"/>
      <c r="D881" s="4"/>
      <c r="E881" s="4"/>
      <c r="F881" s="4"/>
      <c r="G881" s="10"/>
    </row>
    <row r="882" spans="2:7" x14ac:dyDescent="0.35">
      <c r="B882" s="8"/>
      <c r="C882" s="4"/>
      <c r="D882" s="4"/>
      <c r="E882" s="4"/>
      <c r="F882" s="4"/>
      <c r="G882" s="10"/>
    </row>
    <row r="883" spans="2:7" x14ac:dyDescent="0.35">
      <c r="B883" s="8"/>
      <c r="C883" s="4"/>
      <c r="D883" s="4"/>
      <c r="E883" s="4"/>
      <c r="F883" s="4"/>
      <c r="G883" s="10"/>
    </row>
    <row r="884" spans="2:7" x14ac:dyDescent="0.35">
      <c r="B884" s="8"/>
      <c r="C884" s="4"/>
      <c r="D884" s="4"/>
      <c r="E884" s="4"/>
      <c r="F884" s="4"/>
      <c r="G884" s="10"/>
    </row>
    <row r="885" spans="2:7" x14ac:dyDescent="0.35">
      <c r="B885" s="8"/>
      <c r="C885" s="4"/>
      <c r="D885" s="4"/>
      <c r="E885" s="4"/>
      <c r="F885" s="4"/>
      <c r="G885" s="10"/>
    </row>
    <row r="886" spans="2:7" x14ac:dyDescent="0.35">
      <c r="B886" s="8"/>
      <c r="C886" s="4"/>
      <c r="D886" s="4"/>
      <c r="E886" s="4"/>
      <c r="F886" s="4"/>
      <c r="G886" s="10"/>
    </row>
    <row r="887" spans="2:7" x14ac:dyDescent="0.35">
      <c r="B887" s="8"/>
      <c r="C887" s="4"/>
      <c r="D887" s="4"/>
      <c r="E887" s="4"/>
      <c r="F887" s="4"/>
      <c r="G887" s="10"/>
    </row>
    <row r="888" spans="2:7" x14ac:dyDescent="0.35">
      <c r="B888" s="8"/>
      <c r="C888" s="4"/>
      <c r="D888" s="4"/>
      <c r="E888" s="4"/>
      <c r="F888" s="4"/>
      <c r="G888" s="10"/>
    </row>
    <row r="889" spans="2:7" x14ac:dyDescent="0.35">
      <c r="B889" s="8"/>
      <c r="C889" s="4"/>
      <c r="D889" s="4"/>
      <c r="E889" s="4"/>
      <c r="F889" s="4"/>
      <c r="G889" s="10"/>
    </row>
    <row r="890" spans="2:7" x14ac:dyDescent="0.35">
      <c r="B890" s="8"/>
      <c r="C890" s="4"/>
      <c r="D890" s="4"/>
      <c r="E890" s="4"/>
      <c r="F890" s="4"/>
      <c r="G890" s="10"/>
    </row>
    <row r="891" spans="2:7" x14ac:dyDescent="0.35">
      <c r="B891" s="8"/>
      <c r="C891" s="4"/>
      <c r="D891" s="4"/>
      <c r="E891" s="4"/>
      <c r="F891" s="4"/>
      <c r="G891" s="10"/>
    </row>
    <row r="892" spans="2:7" x14ac:dyDescent="0.35">
      <c r="B892" s="8"/>
      <c r="C892" s="4"/>
      <c r="D892" s="4"/>
      <c r="E892" s="4"/>
      <c r="F892" s="4"/>
      <c r="G892" s="10"/>
    </row>
    <row r="893" spans="2:7" x14ac:dyDescent="0.35">
      <c r="B893" s="8"/>
      <c r="C893" s="4"/>
      <c r="D893" s="4"/>
      <c r="E893" s="4"/>
      <c r="F893" s="4"/>
      <c r="G893" s="10"/>
    </row>
    <row r="894" spans="2:7" x14ac:dyDescent="0.35">
      <c r="B894" s="8"/>
      <c r="C894" s="4"/>
      <c r="D894" s="4"/>
      <c r="E894" s="4"/>
      <c r="F894" s="4"/>
      <c r="G894" s="10"/>
    </row>
    <row r="895" spans="2:7" x14ac:dyDescent="0.35">
      <c r="B895" s="8"/>
      <c r="C895" s="4"/>
      <c r="D895" s="4"/>
      <c r="E895" s="4"/>
      <c r="F895" s="4"/>
      <c r="G895" s="10"/>
    </row>
    <row r="896" spans="2:7" x14ac:dyDescent="0.35">
      <c r="B896" s="8"/>
      <c r="C896" s="4"/>
      <c r="D896" s="4"/>
      <c r="E896" s="4"/>
      <c r="F896" s="4"/>
      <c r="G896" s="10"/>
    </row>
    <row r="897" spans="2:7" x14ac:dyDescent="0.35">
      <c r="B897" s="8"/>
      <c r="C897" s="4"/>
      <c r="D897" s="4"/>
      <c r="E897" s="4"/>
      <c r="F897" s="4"/>
      <c r="G897" s="10"/>
    </row>
    <row r="898" spans="2:7" x14ac:dyDescent="0.35">
      <c r="B898" s="8"/>
      <c r="C898" s="4"/>
      <c r="D898" s="4"/>
      <c r="E898" s="4"/>
      <c r="F898" s="4"/>
      <c r="G898" s="10"/>
    </row>
    <row r="899" spans="2:7" x14ac:dyDescent="0.35">
      <c r="B899" s="8"/>
      <c r="C899" s="4"/>
      <c r="D899" s="4"/>
      <c r="E899" s="4"/>
      <c r="F899" s="4"/>
      <c r="G899" s="10"/>
    </row>
    <row r="900" spans="2:7" x14ac:dyDescent="0.35">
      <c r="B900" s="8"/>
      <c r="C900" s="4"/>
      <c r="D900" s="4"/>
      <c r="E900" s="4"/>
      <c r="F900" s="4"/>
      <c r="G900" s="10"/>
    </row>
    <row r="901" spans="2:7" x14ac:dyDescent="0.35">
      <c r="B901" s="8"/>
      <c r="C901" s="4"/>
      <c r="D901" s="4"/>
      <c r="E901" s="4"/>
      <c r="F901" s="4"/>
      <c r="G901" s="10"/>
    </row>
    <row r="902" spans="2:7" x14ac:dyDescent="0.35">
      <c r="B902" s="8"/>
      <c r="C902" s="4"/>
      <c r="D902" s="4"/>
      <c r="E902" s="4"/>
      <c r="F902" s="4"/>
      <c r="G902" s="10"/>
    </row>
    <row r="903" spans="2:7" x14ac:dyDescent="0.35">
      <c r="B903" s="8"/>
      <c r="C903" s="4"/>
      <c r="D903" s="4"/>
      <c r="E903" s="4"/>
      <c r="F903" s="4"/>
      <c r="G903" s="10"/>
    </row>
    <row r="904" spans="2:7" x14ac:dyDescent="0.35">
      <c r="B904" s="8"/>
      <c r="C904" s="4"/>
      <c r="D904" s="4"/>
      <c r="E904" s="4"/>
      <c r="F904" s="4"/>
      <c r="G904" s="10"/>
    </row>
    <row r="905" spans="2:7" x14ac:dyDescent="0.35">
      <c r="B905" s="8"/>
      <c r="C905" s="4"/>
      <c r="D905" s="4"/>
      <c r="E905" s="4"/>
      <c r="F905" s="4"/>
      <c r="G905" s="10"/>
    </row>
    <row r="906" spans="2:7" x14ac:dyDescent="0.35">
      <c r="B906" s="8"/>
      <c r="C906" s="4"/>
      <c r="D906" s="4"/>
      <c r="E906" s="4"/>
      <c r="F906" s="4"/>
      <c r="G906" s="10"/>
    </row>
    <row r="907" spans="2:7" x14ac:dyDescent="0.35">
      <c r="B907" s="8"/>
      <c r="C907" s="4"/>
      <c r="D907" s="4"/>
      <c r="E907" s="4"/>
      <c r="F907" s="4"/>
      <c r="G907" s="10"/>
    </row>
    <row r="908" spans="2:7" x14ac:dyDescent="0.35">
      <c r="B908" s="8"/>
      <c r="C908" s="4"/>
      <c r="D908" s="4"/>
      <c r="E908" s="4"/>
      <c r="F908" s="4"/>
      <c r="G908" s="10"/>
    </row>
    <row r="909" spans="2:7" x14ac:dyDescent="0.35">
      <c r="B909" s="8"/>
      <c r="C909" s="4"/>
      <c r="D909" s="4"/>
      <c r="E909" s="4"/>
      <c r="F909" s="4"/>
      <c r="G909" s="10"/>
    </row>
    <row r="910" spans="2:7" x14ac:dyDescent="0.35">
      <c r="B910" s="8"/>
      <c r="C910" s="4"/>
      <c r="D910" s="4"/>
      <c r="E910" s="4"/>
      <c r="F910" s="4"/>
      <c r="G910" s="10"/>
    </row>
    <row r="911" spans="2:7" x14ac:dyDescent="0.35">
      <c r="B911" s="8"/>
      <c r="C911" s="4"/>
      <c r="D911" s="4"/>
      <c r="E911" s="4"/>
      <c r="F911" s="4"/>
      <c r="G911" s="10"/>
    </row>
    <row r="912" spans="2:7" x14ac:dyDescent="0.35">
      <c r="B912" s="8"/>
      <c r="C912" s="4"/>
      <c r="D912" s="4"/>
      <c r="E912" s="4"/>
      <c r="F912" s="4"/>
      <c r="G912" s="10"/>
    </row>
    <row r="913" spans="2:7" x14ac:dyDescent="0.35">
      <c r="B913" s="8"/>
      <c r="C913" s="4"/>
      <c r="D913" s="4"/>
      <c r="E913" s="4"/>
      <c r="F913" s="4"/>
      <c r="G913" s="10"/>
    </row>
    <row r="914" spans="2:7" x14ac:dyDescent="0.35">
      <c r="B914" s="8"/>
      <c r="C914" s="4"/>
      <c r="D914" s="4"/>
      <c r="E914" s="4"/>
      <c r="F914" s="4"/>
      <c r="G914" s="10"/>
    </row>
    <row r="915" spans="2:7" x14ac:dyDescent="0.35">
      <c r="B915" s="8"/>
      <c r="C915" s="4"/>
      <c r="D915" s="4"/>
      <c r="E915" s="4"/>
      <c r="F915" s="4"/>
      <c r="G915" s="10"/>
    </row>
    <row r="916" spans="2:7" x14ac:dyDescent="0.35">
      <c r="B916" s="8"/>
      <c r="C916" s="4"/>
      <c r="D916" s="4"/>
      <c r="E916" s="4"/>
      <c r="F916" s="4"/>
      <c r="G916" s="10"/>
    </row>
    <row r="917" spans="2:7" x14ac:dyDescent="0.35">
      <c r="B917" s="8"/>
      <c r="C917" s="4"/>
      <c r="D917" s="4"/>
      <c r="E917" s="4"/>
      <c r="F917" s="4"/>
      <c r="G917" s="10"/>
    </row>
    <row r="918" spans="2:7" x14ac:dyDescent="0.35">
      <c r="B918" s="8"/>
      <c r="C918" s="4"/>
      <c r="D918" s="4"/>
      <c r="E918" s="4"/>
      <c r="F918" s="4"/>
      <c r="G918" s="10"/>
    </row>
    <row r="919" spans="2:7" x14ac:dyDescent="0.35">
      <c r="B919" s="8"/>
      <c r="C919" s="4"/>
      <c r="D919" s="4"/>
      <c r="E919" s="4"/>
      <c r="F919" s="4"/>
      <c r="G919" s="10"/>
    </row>
    <row r="920" spans="2:7" x14ac:dyDescent="0.35">
      <c r="B920" s="8"/>
      <c r="C920" s="4"/>
      <c r="D920" s="4"/>
      <c r="E920" s="4"/>
      <c r="F920" s="4"/>
      <c r="G920" s="10"/>
    </row>
    <row r="921" spans="2:7" x14ac:dyDescent="0.35">
      <c r="B921" s="8"/>
      <c r="C921" s="4"/>
      <c r="D921" s="4"/>
      <c r="E921" s="4"/>
      <c r="F921" s="4"/>
      <c r="G921" s="10"/>
    </row>
    <row r="922" spans="2:7" x14ac:dyDescent="0.35">
      <c r="B922" s="8"/>
      <c r="C922" s="4"/>
      <c r="D922" s="4"/>
      <c r="E922" s="4"/>
      <c r="F922" s="4"/>
      <c r="G922" s="10"/>
    </row>
    <row r="923" spans="2:7" x14ac:dyDescent="0.35">
      <c r="B923" s="8"/>
      <c r="C923" s="4"/>
      <c r="D923" s="4"/>
      <c r="E923" s="4"/>
      <c r="F923" s="4"/>
      <c r="G923" s="10"/>
    </row>
    <row r="924" spans="2:7" x14ac:dyDescent="0.35">
      <c r="B924" s="8"/>
      <c r="C924" s="4"/>
      <c r="D924" s="4"/>
      <c r="E924" s="4"/>
      <c r="F924" s="4"/>
      <c r="G924" s="10"/>
    </row>
    <row r="925" spans="2:7" x14ac:dyDescent="0.35">
      <c r="B925" s="8"/>
      <c r="C925" s="4"/>
      <c r="D925" s="4"/>
      <c r="E925" s="4"/>
      <c r="F925" s="4"/>
      <c r="G925" s="10"/>
    </row>
    <row r="926" spans="2:7" x14ac:dyDescent="0.35">
      <c r="B926" s="8"/>
      <c r="C926" s="4"/>
      <c r="D926" s="4"/>
      <c r="E926" s="4"/>
      <c r="F926" s="4"/>
      <c r="G926" s="10"/>
    </row>
    <row r="927" spans="2:7" x14ac:dyDescent="0.35">
      <c r="B927" s="8"/>
      <c r="C927" s="4"/>
      <c r="D927" s="4"/>
      <c r="E927" s="4"/>
      <c r="F927" s="4"/>
      <c r="G927" s="10"/>
    </row>
    <row r="928" spans="2:7" x14ac:dyDescent="0.35">
      <c r="B928" s="8"/>
      <c r="C928" s="4"/>
      <c r="D928" s="4"/>
      <c r="E928" s="4"/>
      <c r="F928" s="4"/>
      <c r="G928" s="10"/>
    </row>
    <row r="929" spans="2:7" x14ac:dyDescent="0.35">
      <c r="B929" s="8"/>
      <c r="C929" s="4"/>
      <c r="D929" s="4"/>
      <c r="E929" s="4"/>
      <c r="F929" s="4"/>
      <c r="G929" s="10"/>
    </row>
    <row r="930" spans="2:7" x14ac:dyDescent="0.35">
      <c r="B930" s="8"/>
      <c r="C930" s="4"/>
      <c r="D930" s="4"/>
      <c r="E930" s="4"/>
      <c r="F930" s="4"/>
      <c r="G930" s="10"/>
    </row>
    <row r="931" spans="2:7" x14ac:dyDescent="0.35">
      <c r="B931" s="8"/>
      <c r="C931" s="4"/>
      <c r="D931" s="4"/>
      <c r="E931" s="4"/>
      <c r="F931" s="4"/>
      <c r="G931" s="10"/>
    </row>
    <row r="932" spans="2:7" x14ac:dyDescent="0.35">
      <c r="B932" s="8"/>
      <c r="C932" s="4"/>
      <c r="D932" s="4"/>
      <c r="E932" s="4"/>
      <c r="F932" s="4"/>
      <c r="G932" s="10"/>
    </row>
    <row r="933" spans="2:7" x14ac:dyDescent="0.35">
      <c r="B933" s="8"/>
      <c r="C933" s="4"/>
      <c r="D933" s="4"/>
      <c r="E933" s="4"/>
      <c r="F933" s="4"/>
      <c r="G933" s="10"/>
    </row>
    <row r="934" spans="2:7" x14ac:dyDescent="0.35">
      <c r="B934" s="8"/>
      <c r="C934" s="4"/>
      <c r="D934" s="4"/>
      <c r="E934" s="4"/>
      <c r="F934" s="4"/>
      <c r="G934" s="10"/>
    </row>
    <row r="935" spans="2:7" x14ac:dyDescent="0.35">
      <c r="B935" s="8"/>
      <c r="C935" s="4"/>
      <c r="D935" s="4"/>
      <c r="E935" s="4"/>
      <c r="F935" s="4"/>
      <c r="G935" s="10"/>
    </row>
    <row r="936" spans="2:7" x14ac:dyDescent="0.35">
      <c r="B936" s="8"/>
      <c r="C936" s="4"/>
      <c r="D936" s="4"/>
      <c r="E936" s="4"/>
      <c r="F936" s="4"/>
      <c r="G936" s="10"/>
    </row>
    <row r="937" spans="2:7" x14ac:dyDescent="0.35">
      <c r="B937" s="8"/>
      <c r="C937" s="4"/>
      <c r="D937" s="4"/>
      <c r="E937" s="4"/>
      <c r="F937" s="4"/>
      <c r="G937" s="10"/>
    </row>
    <row r="938" spans="2:7" x14ac:dyDescent="0.35">
      <c r="B938" s="8"/>
      <c r="C938" s="4"/>
      <c r="D938" s="4"/>
      <c r="E938" s="4"/>
      <c r="F938" s="4"/>
      <c r="G938" s="10"/>
    </row>
    <row r="939" spans="2:7" x14ac:dyDescent="0.35">
      <c r="B939" s="8"/>
      <c r="C939" s="4"/>
      <c r="D939" s="4"/>
      <c r="E939" s="4"/>
      <c r="F939" s="4"/>
      <c r="G939" s="10"/>
    </row>
    <row r="940" spans="2:7" x14ac:dyDescent="0.35">
      <c r="B940" s="8"/>
      <c r="C940" s="4"/>
      <c r="D940" s="4"/>
      <c r="E940" s="4"/>
      <c r="F940" s="4"/>
      <c r="G940" s="10"/>
    </row>
    <row r="941" spans="2:7" x14ac:dyDescent="0.35">
      <c r="B941" s="8"/>
      <c r="C941" s="4"/>
      <c r="D941" s="4"/>
      <c r="E941" s="4"/>
      <c r="F941" s="4"/>
      <c r="G941" s="10"/>
    </row>
    <row r="942" spans="2:7" x14ac:dyDescent="0.35">
      <c r="B942" s="8"/>
      <c r="C942" s="4"/>
      <c r="D942" s="4"/>
      <c r="E942" s="4"/>
      <c r="F942" s="4"/>
      <c r="G942" s="10"/>
    </row>
    <row r="943" spans="2:7" x14ac:dyDescent="0.35">
      <c r="B943" s="8"/>
      <c r="C943" s="4"/>
      <c r="D943" s="4"/>
      <c r="E943" s="4"/>
      <c r="F943" s="4"/>
      <c r="G943" s="10"/>
    </row>
    <row r="944" spans="2:7" x14ac:dyDescent="0.35">
      <c r="B944" s="8"/>
      <c r="C944" s="4"/>
      <c r="D944" s="4"/>
      <c r="E944" s="4"/>
      <c r="F944" s="4"/>
      <c r="G944" s="10"/>
    </row>
    <row r="945" spans="2:7" x14ac:dyDescent="0.35">
      <c r="B945" s="8"/>
      <c r="C945" s="4"/>
      <c r="D945" s="4"/>
      <c r="E945" s="4"/>
      <c r="F945" s="4"/>
      <c r="G945" s="10"/>
    </row>
    <row r="946" spans="2:7" x14ac:dyDescent="0.35">
      <c r="B946" s="8"/>
      <c r="C946" s="4"/>
      <c r="D946" s="4"/>
      <c r="E946" s="4"/>
      <c r="F946" s="4"/>
      <c r="G946" s="10"/>
    </row>
    <row r="947" spans="2:7" x14ac:dyDescent="0.35">
      <c r="B947" s="8"/>
      <c r="C947" s="4"/>
      <c r="D947" s="4"/>
      <c r="E947" s="4"/>
      <c r="F947" s="4"/>
      <c r="G947" s="10"/>
    </row>
    <row r="948" spans="2:7" x14ac:dyDescent="0.35">
      <c r="B948" s="8"/>
      <c r="C948" s="4"/>
      <c r="D948" s="4"/>
      <c r="E948" s="4"/>
      <c r="F948" s="4"/>
      <c r="G948" s="10"/>
    </row>
    <row r="949" spans="2:7" x14ac:dyDescent="0.35">
      <c r="B949" s="8"/>
      <c r="C949" s="4"/>
      <c r="D949" s="4"/>
      <c r="E949" s="4"/>
      <c r="F949" s="4"/>
      <c r="G949" s="10"/>
    </row>
    <row r="950" spans="2:7" x14ac:dyDescent="0.35">
      <c r="B950" s="8"/>
      <c r="C950" s="4"/>
      <c r="D950" s="4"/>
      <c r="E950" s="4"/>
      <c r="F950" s="4"/>
      <c r="G950" s="10"/>
    </row>
    <row r="951" spans="2:7" x14ac:dyDescent="0.35">
      <c r="B951" s="8"/>
      <c r="C951" s="4"/>
      <c r="D951" s="4"/>
      <c r="E951" s="4"/>
      <c r="F951" s="4"/>
      <c r="G951" s="10"/>
    </row>
    <row r="952" spans="2:7" x14ac:dyDescent="0.35">
      <c r="B952" s="8"/>
      <c r="C952" s="4"/>
      <c r="D952" s="4"/>
      <c r="E952" s="4"/>
      <c r="F952" s="4"/>
      <c r="G952" s="10"/>
    </row>
    <row r="953" spans="2:7" x14ac:dyDescent="0.35">
      <c r="B953" s="8"/>
      <c r="C953" s="4"/>
      <c r="D953" s="4"/>
      <c r="E953" s="4"/>
      <c r="F953" s="4"/>
      <c r="G953" s="10"/>
    </row>
    <row r="954" spans="2:7" x14ac:dyDescent="0.35">
      <c r="B954" s="8"/>
      <c r="C954" s="4"/>
      <c r="D954" s="4"/>
      <c r="E954" s="4"/>
      <c r="F954" s="4"/>
      <c r="G954" s="10"/>
    </row>
    <row r="955" spans="2:7" x14ac:dyDescent="0.35">
      <c r="B955" s="8"/>
      <c r="C955" s="4"/>
      <c r="D955" s="4"/>
      <c r="E955" s="4"/>
      <c r="F955" s="4"/>
      <c r="G955" s="10"/>
    </row>
    <row r="956" spans="2:7" x14ac:dyDescent="0.35">
      <c r="B956" s="8"/>
      <c r="C956" s="4"/>
      <c r="D956" s="4"/>
      <c r="E956" s="4"/>
      <c r="F956" s="4"/>
      <c r="G956" s="10"/>
    </row>
    <row r="957" spans="2:7" x14ac:dyDescent="0.35">
      <c r="B957" s="8"/>
      <c r="C957" s="4"/>
      <c r="D957" s="4"/>
      <c r="E957" s="4"/>
      <c r="F957" s="4"/>
      <c r="G957" s="10"/>
    </row>
    <row r="958" spans="2:7" x14ac:dyDescent="0.35">
      <c r="B958" s="8"/>
      <c r="C958" s="4"/>
      <c r="D958" s="4"/>
      <c r="E958" s="4"/>
      <c r="F958" s="4"/>
      <c r="G958" s="10"/>
    </row>
    <row r="959" spans="2:7" x14ac:dyDescent="0.35">
      <c r="B959" s="8"/>
      <c r="C959" s="4"/>
      <c r="D959" s="4"/>
      <c r="E959" s="4"/>
      <c r="F959" s="4"/>
      <c r="G959" s="10"/>
    </row>
    <row r="960" spans="2:7" x14ac:dyDescent="0.35">
      <c r="B960" s="8"/>
      <c r="C960" s="4"/>
      <c r="D960" s="4"/>
      <c r="E960" s="4"/>
      <c r="F960" s="4"/>
      <c r="G960" s="10"/>
    </row>
    <row r="961" spans="2:7" x14ac:dyDescent="0.35">
      <c r="B961" s="8"/>
      <c r="C961" s="4"/>
      <c r="D961" s="4"/>
      <c r="E961" s="4"/>
      <c r="F961" s="4"/>
      <c r="G961" s="10"/>
    </row>
    <row r="962" spans="2:7" x14ac:dyDescent="0.35">
      <c r="B962" s="8"/>
      <c r="C962" s="4"/>
      <c r="D962" s="4"/>
      <c r="E962" s="4"/>
      <c r="F962" s="4"/>
      <c r="G962" s="10"/>
    </row>
    <row r="963" spans="2:7" x14ac:dyDescent="0.35">
      <c r="B963" s="8"/>
      <c r="C963" s="4"/>
      <c r="D963" s="4"/>
      <c r="E963" s="4"/>
      <c r="F963" s="4"/>
      <c r="G963" s="10"/>
    </row>
    <row r="964" spans="2:7" x14ac:dyDescent="0.35">
      <c r="B964" s="8"/>
      <c r="C964" s="4"/>
      <c r="D964" s="4"/>
      <c r="E964" s="4"/>
      <c r="F964" s="4"/>
      <c r="G964" s="10"/>
    </row>
    <row r="965" spans="2:7" x14ac:dyDescent="0.35">
      <c r="B965" s="8"/>
      <c r="C965" s="4"/>
      <c r="D965" s="4"/>
      <c r="E965" s="4"/>
      <c r="F965" s="4"/>
      <c r="G965" s="10"/>
    </row>
    <row r="966" spans="2:7" x14ac:dyDescent="0.35">
      <c r="B966" s="8"/>
      <c r="C966" s="4"/>
      <c r="D966" s="4"/>
      <c r="E966" s="4"/>
      <c r="F966" s="4"/>
      <c r="G966" s="10"/>
    </row>
    <row r="967" spans="2:7" x14ac:dyDescent="0.35">
      <c r="B967" s="8"/>
      <c r="C967" s="4"/>
      <c r="D967" s="4"/>
      <c r="E967" s="4"/>
      <c r="F967" s="4"/>
      <c r="G967" s="10"/>
    </row>
    <row r="968" spans="2:7" x14ac:dyDescent="0.35">
      <c r="B968" s="8"/>
      <c r="C968" s="4"/>
      <c r="D968" s="4"/>
      <c r="E968" s="4"/>
      <c r="F968" s="4"/>
      <c r="G968" s="10"/>
    </row>
    <row r="969" spans="2:7" x14ac:dyDescent="0.35">
      <c r="B969" s="8"/>
      <c r="C969" s="4"/>
      <c r="D969" s="4"/>
      <c r="E969" s="4"/>
      <c r="F969" s="4"/>
      <c r="G969" s="10"/>
    </row>
    <row r="970" spans="2:7" x14ac:dyDescent="0.35">
      <c r="B970" s="8"/>
      <c r="C970" s="4"/>
      <c r="D970" s="4"/>
      <c r="E970" s="4"/>
      <c r="F970" s="4"/>
      <c r="G970" s="10"/>
    </row>
    <row r="971" spans="2:7" x14ac:dyDescent="0.35">
      <c r="B971" s="8"/>
      <c r="C971" s="4"/>
      <c r="D971" s="4"/>
      <c r="E971" s="4"/>
      <c r="F971" s="4"/>
      <c r="G971" s="10"/>
    </row>
    <row r="972" spans="2:7" x14ac:dyDescent="0.35">
      <c r="B972" s="8"/>
      <c r="C972" s="4"/>
      <c r="D972" s="4"/>
      <c r="E972" s="4"/>
      <c r="F972" s="4"/>
      <c r="G972" s="10"/>
    </row>
    <row r="973" spans="2:7" x14ac:dyDescent="0.35">
      <c r="B973" s="8"/>
      <c r="C973" s="4"/>
      <c r="D973" s="4"/>
      <c r="E973" s="4"/>
      <c r="F973" s="4"/>
      <c r="G973" s="10"/>
    </row>
    <row r="974" spans="2:7" x14ac:dyDescent="0.35">
      <c r="B974" s="8"/>
      <c r="C974" s="4"/>
      <c r="D974" s="4"/>
      <c r="E974" s="4"/>
      <c r="F974" s="4"/>
      <c r="G974" s="10"/>
    </row>
    <row r="975" spans="2:7" x14ac:dyDescent="0.35">
      <c r="B975" s="8"/>
      <c r="C975" s="4"/>
      <c r="D975" s="4"/>
      <c r="E975" s="4"/>
      <c r="F975" s="4"/>
      <c r="G975" s="10"/>
    </row>
    <row r="976" spans="2:7" x14ac:dyDescent="0.35">
      <c r="B976" s="8"/>
      <c r="C976" s="4"/>
      <c r="D976" s="4"/>
      <c r="E976" s="4"/>
      <c r="F976" s="4"/>
      <c r="G976" s="10"/>
    </row>
    <row r="977" spans="2:7" x14ac:dyDescent="0.35">
      <c r="B977" s="8"/>
      <c r="C977" s="4"/>
      <c r="D977" s="4"/>
      <c r="E977" s="4"/>
      <c r="F977" s="4"/>
      <c r="G977" s="10"/>
    </row>
    <row r="978" spans="2:7" x14ac:dyDescent="0.35">
      <c r="B978" s="8"/>
      <c r="C978" s="4"/>
      <c r="D978" s="4"/>
      <c r="E978" s="4"/>
      <c r="F978" s="4"/>
      <c r="G978" s="10"/>
    </row>
    <row r="979" spans="2:7" x14ac:dyDescent="0.35">
      <c r="B979" s="8"/>
      <c r="C979" s="4"/>
      <c r="D979" s="4"/>
      <c r="E979" s="4"/>
      <c r="F979" s="4"/>
      <c r="G979" s="10"/>
    </row>
    <row r="980" spans="2:7" x14ac:dyDescent="0.35">
      <c r="B980" s="8"/>
      <c r="C980" s="4"/>
      <c r="D980" s="4"/>
      <c r="E980" s="4"/>
      <c r="F980" s="4"/>
      <c r="G980" s="10"/>
    </row>
    <row r="981" spans="2:7" x14ac:dyDescent="0.35">
      <c r="B981" s="8"/>
      <c r="C981" s="4"/>
      <c r="D981" s="4"/>
      <c r="E981" s="4"/>
      <c r="F981" s="4"/>
      <c r="G981" s="10"/>
    </row>
    <row r="982" spans="2:7" x14ac:dyDescent="0.35">
      <c r="B982" s="8"/>
      <c r="C982" s="4"/>
      <c r="D982" s="4"/>
      <c r="E982" s="4"/>
      <c r="F982" s="4"/>
      <c r="G982" s="10"/>
    </row>
    <row r="983" spans="2:7" x14ac:dyDescent="0.35">
      <c r="B983" s="8"/>
      <c r="C983" s="4"/>
      <c r="D983" s="4"/>
      <c r="E983" s="4"/>
      <c r="F983" s="4"/>
      <c r="G983" s="10"/>
    </row>
    <row r="984" spans="2:7" x14ac:dyDescent="0.35">
      <c r="B984" s="8"/>
      <c r="C984" s="4"/>
      <c r="D984" s="4"/>
      <c r="E984" s="4"/>
      <c r="F984" s="4"/>
      <c r="G984" s="10"/>
    </row>
    <row r="985" spans="2:7" x14ac:dyDescent="0.35">
      <c r="B985" s="8"/>
      <c r="C985" s="4"/>
      <c r="D985" s="4"/>
      <c r="E985" s="4"/>
      <c r="F985" s="4"/>
      <c r="G985" s="10"/>
    </row>
    <row r="986" spans="2:7" x14ac:dyDescent="0.35">
      <c r="B986" s="8"/>
      <c r="C986" s="4"/>
      <c r="D986" s="4"/>
      <c r="E986" s="4"/>
      <c r="F986" s="4"/>
      <c r="G986" s="10"/>
    </row>
    <row r="987" spans="2:7" x14ac:dyDescent="0.35">
      <c r="B987" s="8"/>
      <c r="C987" s="4"/>
      <c r="D987" s="4"/>
      <c r="E987" s="4"/>
      <c r="F987" s="4"/>
      <c r="G987" s="10"/>
    </row>
    <row r="988" spans="2:7" x14ac:dyDescent="0.35">
      <c r="B988" s="8"/>
      <c r="C988" s="4"/>
      <c r="D988" s="4"/>
      <c r="E988" s="4"/>
      <c r="F988" s="4"/>
      <c r="G988" s="10"/>
    </row>
    <row r="989" spans="2:7" x14ac:dyDescent="0.35">
      <c r="B989" s="8"/>
      <c r="C989" s="4"/>
      <c r="D989" s="4"/>
      <c r="E989" s="4"/>
      <c r="F989" s="4"/>
      <c r="G989" s="10"/>
    </row>
    <row r="990" spans="2:7" x14ac:dyDescent="0.35">
      <c r="B990" s="8"/>
      <c r="C990" s="4"/>
      <c r="D990" s="4"/>
      <c r="E990" s="4"/>
      <c r="F990" s="4"/>
      <c r="G990" s="10"/>
    </row>
    <row r="991" spans="2:7" x14ac:dyDescent="0.35">
      <c r="B991" s="8"/>
      <c r="C991" s="4"/>
      <c r="D991" s="4"/>
      <c r="E991" s="4"/>
      <c r="F991" s="4"/>
      <c r="G991" s="10"/>
    </row>
    <row r="992" spans="2:7" x14ac:dyDescent="0.35">
      <c r="B992" s="8"/>
      <c r="C992" s="4"/>
      <c r="D992" s="4"/>
      <c r="E992" s="4"/>
      <c r="F992" s="4"/>
      <c r="G992" s="10"/>
    </row>
    <row r="993" spans="2:7" x14ac:dyDescent="0.35">
      <c r="B993" s="8"/>
      <c r="C993" s="4"/>
      <c r="D993" s="4"/>
      <c r="E993" s="4"/>
      <c r="F993" s="4"/>
      <c r="G993" s="10"/>
    </row>
    <row r="994" spans="2:7" x14ac:dyDescent="0.35">
      <c r="B994" s="8"/>
      <c r="C994" s="4"/>
      <c r="D994" s="4"/>
      <c r="E994" s="4"/>
      <c r="F994" s="4"/>
      <c r="G994" s="10"/>
    </row>
    <row r="995" spans="2:7" x14ac:dyDescent="0.35">
      <c r="B995" s="8"/>
      <c r="C995" s="4"/>
      <c r="D995" s="4"/>
      <c r="E995" s="4"/>
      <c r="F995" s="4"/>
      <c r="G995" s="10"/>
    </row>
    <row r="996" spans="2:7" x14ac:dyDescent="0.35">
      <c r="B996" s="8"/>
      <c r="C996" s="4"/>
      <c r="D996" s="4"/>
      <c r="E996" s="4"/>
      <c r="F996" s="4"/>
      <c r="G996" s="10"/>
    </row>
    <row r="997" spans="2:7" x14ac:dyDescent="0.35">
      <c r="B997" s="8"/>
      <c r="C997" s="4"/>
      <c r="D997" s="4"/>
      <c r="E997" s="4"/>
      <c r="F997" s="4"/>
      <c r="G997" s="10"/>
    </row>
    <row r="998" spans="2:7" x14ac:dyDescent="0.35">
      <c r="B998" s="8"/>
      <c r="C998" s="4"/>
      <c r="D998" s="4"/>
      <c r="E998" s="4"/>
      <c r="F998" s="4"/>
      <c r="G998" s="10"/>
    </row>
    <row r="999" spans="2:7" x14ac:dyDescent="0.35">
      <c r="B999" s="8"/>
      <c r="C999" s="4"/>
      <c r="D999" s="4"/>
      <c r="E999" s="4"/>
      <c r="F999" s="4"/>
      <c r="G999" s="10"/>
    </row>
    <row r="1000" spans="2:7" x14ac:dyDescent="0.35">
      <c r="B1000" s="8"/>
      <c r="C1000" s="4"/>
      <c r="D1000" s="4"/>
      <c r="E1000" s="4"/>
      <c r="F1000" s="4"/>
      <c r="G1000" s="10"/>
    </row>
    <row r="1001" spans="2:7" x14ac:dyDescent="0.35">
      <c r="B1001" s="8"/>
      <c r="C1001" s="4"/>
      <c r="D1001" s="4"/>
      <c r="E1001" s="4"/>
      <c r="F1001" s="4"/>
      <c r="G1001" s="10"/>
    </row>
    <row r="1002" spans="2:7" x14ac:dyDescent="0.35">
      <c r="B1002" s="8"/>
      <c r="C1002" s="4"/>
      <c r="D1002" s="4"/>
      <c r="E1002" s="4"/>
      <c r="F1002" s="4"/>
      <c r="G1002" s="10"/>
    </row>
    <row r="1003" spans="2:7" x14ac:dyDescent="0.35">
      <c r="B1003" s="8"/>
      <c r="C1003" s="4"/>
      <c r="D1003" s="4"/>
      <c r="E1003" s="4"/>
      <c r="F1003" s="4"/>
      <c r="G1003" s="10"/>
    </row>
    <row r="1004" spans="2:7" x14ac:dyDescent="0.35">
      <c r="B1004" s="8"/>
      <c r="C1004" s="4"/>
      <c r="D1004" s="4"/>
      <c r="E1004" s="4"/>
      <c r="F1004" s="4"/>
      <c r="G1004" s="10"/>
    </row>
    <row r="1005" spans="2:7" x14ac:dyDescent="0.35">
      <c r="B1005" s="8"/>
      <c r="C1005" s="4"/>
      <c r="D1005" s="4"/>
      <c r="E1005" s="4"/>
      <c r="F1005" s="4"/>
      <c r="G1005" s="10"/>
    </row>
    <row r="1006" spans="2:7" x14ac:dyDescent="0.35">
      <c r="B1006" s="8"/>
      <c r="C1006" s="4"/>
      <c r="D1006" s="4"/>
      <c r="E1006" s="4"/>
      <c r="F1006" s="4"/>
      <c r="G1006" s="10"/>
    </row>
    <row r="1007" spans="2:7" x14ac:dyDescent="0.35">
      <c r="B1007" s="8"/>
    </row>
    <row r="1008" spans="2:7" x14ac:dyDescent="0.35">
      <c r="B1008" s="8"/>
    </row>
    <row r="1009" spans="2:2" x14ac:dyDescent="0.35">
      <c r="B1009" s="8"/>
    </row>
    <row r="1010" spans="2:2" x14ac:dyDescent="0.35">
      <c r="B1010" s="8"/>
    </row>
    <row r="1011" spans="2:2" x14ac:dyDescent="0.35">
      <c r="B1011" s="8"/>
    </row>
    <row r="1012" spans="2:2" x14ac:dyDescent="0.35">
      <c r="B1012" s="8"/>
    </row>
    <row r="1013" spans="2:2" x14ac:dyDescent="0.35">
      <c r="B1013" s="8"/>
    </row>
    <row r="1014" spans="2:2" x14ac:dyDescent="0.35">
      <c r="B1014" s="8"/>
    </row>
    <row r="1015" spans="2:2" x14ac:dyDescent="0.35">
      <c r="B1015" s="8"/>
    </row>
    <row r="1016" spans="2:2" x14ac:dyDescent="0.35">
      <c r="B1016" s="8"/>
    </row>
    <row r="1017" spans="2:2" x14ac:dyDescent="0.35">
      <c r="B1017" s="8"/>
    </row>
    <row r="1018" spans="2:2" x14ac:dyDescent="0.35">
      <c r="B1018" s="8"/>
    </row>
    <row r="1019" spans="2:2" x14ac:dyDescent="0.35">
      <c r="B1019" s="8"/>
    </row>
    <row r="1020" spans="2:2" x14ac:dyDescent="0.35">
      <c r="B1020" s="8"/>
    </row>
    <row r="1021" spans="2:2" x14ac:dyDescent="0.35">
      <c r="B1021" s="8"/>
    </row>
    <row r="1022" spans="2:2" x14ac:dyDescent="0.35">
      <c r="B1022" s="8"/>
    </row>
    <row r="1023" spans="2:2" x14ac:dyDescent="0.35">
      <c r="B1023" s="8"/>
    </row>
    <row r="1024" spans="2:2" x14ac:dyDescent="0.35">
      <c r="B1024" s="8"/>
    </row>
    <row r="1025" spans="2:2" x14ac:dyDescent="0.35">
      <c r="B1025" s="8"/>
    </row>
    <row r="1026" spans="2:2" x14ac:dyDescent="0.35">
      <c r="B1026" s="8"/>
    </row>
    <row r="1027" spans="2:2" x14ac:dyDescent="0.35">
      <c r="B1027" s="8"/>
    </row>
    <row r="1028" spans="2:2" x14ac:dyDescent="0.35">
      <c r="B1028" s="8"/>
    </row>
    <row r="1029" spans="2:2" x14ac:dyDescent="0.35">
      <c r="B1029" s="8"/>
    </row>
    <row r="1030" spans="2:2" x14ac:dyDescent="0.35">
      <c r="B1030" s="8"/>
    </row>
    <row r="1031" spans="2:2" x14ac:dyDescent="0.35">
      <c r="B1031" s="8"/>
    </row>
    <row r="1032" spans="2:2" x14ac:dyDescent="0.35">
      <c r="B1032" s="8"/>
    </row>
    <row r="1033" spans="2:2" x14ac:dyDescent="0.35">
      <c r="B1033" s="8"/>
    </row>
    <row r="1034" spans="2:2" x14ac:dyDescent="0.35">
      <c r="B1034" s="8"/>
    </row>
    <row r="1035" spans="2:2" x14ac:dyDescent="0.35">
      <c r="B1035" s="8"/>
    </row>
    <row r="1036" spans="2:2" x14ac:dyDescent="0.35">
      <c r="B1036" s="8"/>
    </row>
    <row r="1037" spans="2:2" x14ac:dyDescent="0.35">
      <c r="B1037" s="8"/>
    </row>
    <row r="1038" spans="2:2" x14ac:dyDescent="0.35">
      <c r="B1038" s="8"/>
    </row>
    <row r="1039" spans="2:2" x14ac:dyDescent="0.35">
      <c r="B1039" s="8"/>
    </row>
    <row r="1040" spans="2:2" x14ac:dyDescent="0.35">
      <c r="B1040" s="8"/>
    </row>
    <row r="1041" spans="2:2" x14ac:dyDescent="0.35">
      <c r="B1041" s="8"/>
    </row>
    <row r="1042" spans="2:2" x14ac:dyDescent="0.35">
      <c r="B1042" s="8"/>
    </row>
    <row r="1043" spans="2:2" x14ac:dyDescent="0.35">
      <c r="B1043" s="8"/>
    </row>
    <row r="1044" spans="2:2" x14ac:dyDescent="0.35">
      <c r="B1044" s="8"/>
    </row>
    <row r="1045" spans="2:2" x14ac:dyDescent="0.35">
      <c r="B1045" s="8"/>
    </row>
    <row r="1046" spans="2:2" x14ac:dyDescent="0.35">
      <c r="B1046" s="8"/>
    </row>
    <row r="1047" spans="2:2" x14ac:dyDescent="0.35">
      <c r="B1047" s="8"/>
    </row>
    <row r="1048" spans="2:2" x14ac:dyDescent="0.35">
      <c r="B1048" s="8"/>
    </row>
    <row r="1049" spans="2:2" x14ac:dyDescent="0.35">
      <c r="B1049" s="8"/>
    </row>
    <row r="1050" spans="2:2" x14ac:dyDescent="0.35">
      <c r="B1050" s="8"/>
    </row>
    <row r="1051" spans="2:2" x14ac:dyDescent="0.35">
      <c r="B1051" s="8"/>
    </row>
    <row r="1052" spans="2:2" x14ac:dyDescent="0.35">
      <c r="B1052" s="8"/>
    </row>
    <row r="1053" spans="2:2" x14ac:dyDescent="0.35">
      <c r="B1053" s="8"/>
    </row>
    <row r="1054" spans="2:2" x14ac:dyDescent="0.35">
      <c r="B1054" s="8"/>
    </row>
    <row r="1055" spans="2:2" x14ac:dyDescent="0.35">
      <c r="B1055" s="8"/>
    </row>
    <row r="1056" spans="2:2" x14ac:dyDescent="0.35">
      <c r="B1056" s="8"/>
    </row>
    <row r="1057" spans="2:2" x14ac:dyDescent="0.35">
      <c r="B1057" s="8"/>
    </row>
    <row r="1058" spans="2:2" x14ac:dyDescent="0.35">
      <c r="B1058" s="8"/>
    </row>
    <row r="1059" spans="2:2" x14ac:dyDescent="0.35">
      <c r="B1059" s="8"/>
    </row>
    <row r="1060" spans="2:2" x14ac:dyDescent="0.35">
      <c r="B1060" s="8"/>
    </row>
    <row r="1061" spans="2:2" x14ac:dyDescent="0.35">
      <c r="B1061" s="8"/>
    </row>
    <row r="1062" spans="2:2" x14ac:dyDescent="0.35">
      <c r="B1062" s="8"/>
    </row>
    <row r="1063" spans="2:2" x14ac:dyDescent="0.35">
      <c r="B1063" s="8"/>
    </row>
    <row r="1064" spans="2:2" x14ac:dyDescent="0.35">
      <c r="B1064" s="8"/>
    </row>
    <row r="1065" spans="2:2" x14ac:dyDescent="0.35">
      <c r="B1065" s="8"/>
    </row>
    <row r="1066" spans="2:2" x14ac:dyDescent="0.35">
      <c r="B1066" s="8"/>
    </row>
    <row r="1067" spans="2:2" x14ac:dyDescent="0.35">
      <c r="B1067" s="8"/>
    </row>
    <row r="1068" spans="2:2" x14ac:dyDescent="0.35">
      <c r="B1068" s="8"/>
    </row>
    <row r="1069" spans="2:2" x14ac:dyDescent="0.35">
      <c r="B1069" s="8"/>
    </row>
    <row r="1070" spans="2:2" x14ac:dyDescent="0.35">
      <c r="B1070" s="8"/>
    </row>
    <row r="1071" spans="2:2" x14ac:dyDescent="0.35">
      <c r="B1071" s="8"/>
    </row>
    <row r="1072" spans="2:2" x14ac:dyDescent="0.35">
      <c r="B1072" s="8"/>
    </row>
    <row r="1073" spans="2:2" x14ac:dyDescent="0.35">
      <c r="B1073" s="8"/>
    </row>
    <row r="1074" spans="2:2" x14ac:dyDescent="0.35">
      <c r="B1074" s="8"/>
    </row>
    <row r="1075" spans="2:2" x14ac:dyDescent="0.35">
      <c r="B1075" s="8"/>
    </row>
    <row r="1076" spans="2:2" x14ac:dyDescent="0.35">
      <c r="B1076" s="8"/>
    </row>
    <row r="1077" spans="2:2" x14ac:dyDescent="0.35">
      <c r="B1077" s="8"/>
    </row>
    <row r="1078" spans="2:2" x14ac:dyDescent="0.35">
      <c r="B1078" s="8"/>
    </row>
    <row r="1079" spans="2:2" x14ac:dyDescent="0.35">
      <c r="B1079" s="8"/>
    </row>
    <row r="1080" spans="2:2" x14ac:dyDescent="0.35">
      <c r="B1080" s="8"/>
    </row>
    <row r="1081" spans="2:2" x14ac:dyDescent="0.35">
      <c r="B1081" s="8"/>
    </row>
    <row r="1082" spans="2:2" x14ac:dyDescent="0.35">
      <c r="B1082" s="8"/>
    </row>
    <row r="1083" spans="2:2" x14ac:dyDescent="0.35">
      <c r="B1083" s="8"/>
    </row>
    <row r="1084" spans="2:2" x14ac:dyDescent="0.35">
      <c r="B1084" s="8"/>
    </row>
    <row r="1085" spans="2:2" x14ac:dyDescent="0.35">
      <c r="B1085" s="8"/>
    </row>
    <row r="1086" spans="2:2" x14ac:dyDescent="0.35">
      <c r="B1086" s="8"/>
    </row>
    <row r="1087" spans="2:2" x14ac:dyDescent="0.35">
      <c r="B1087" s="8"/>
    </row>
    <row r="1088" spans="2:2" x14ac:dyDescent="0.35">
      <c r="B1088" s="8"/>
    </row>
    <row r="1089" spans="2:2" x14ac:dyDescent="0.35">
      <c r="B1089" s="8"/>
    </row>
    <row r="1090" spans="2:2" x14ac:dyDescent="0.35">
      <c r="B1090" s="8"/>
    </row>
    <row r="1091" spans="2:2" x14ac:dyDescent="0.35">
      <c r="B1091" s="8"/>
    </row>
    <row r="1092" spans="2:2" x14ac:dyDescent="0.35">
      <c r="B1092" s="8"/>
    </row>
    <row r="1093" spans="2:2" x14ac:dyDescent="0.35">
      <c r="B1093" s="8"/>
    </row>
    <row r="1094" spans="2:2" x14ac:dyDescent="0.35">
      <c r="B1094" s="8"/>
    </row>
    <row r="1095" spans="2:2" x14ac:dyDescent="0.35">
      <c r="B1095" s="8"/>
    </row>
    <row r="1096" spans="2:2" x14ac:dyDescent="0.35">
      <c r="B1096" s="8"/>
    </row>
    <row r="1097" spans="2:2" x14ac:dyDescent="0.35">
      <c r="B1097" s="8"/>
    </row>
    <row r="1098" spans="2:2" x14ac:dyDescent="0.35">
      <c r="B1098" s="8"/>
    </row>
    <row r="1099" spans="2:2" x14ac:dyDescent="0.35">
      <c r="B1099" s="8"/>
    </row>
    <row r="1100" spans="2:2" x14ac:dyDescent="0.35">
      <c r="B1100" s="8"/>
    </row>
    <row r="1101" spans="2:2" x14ac:dyDescent="0.35">
      <c r="B1101" s="8"/>
    </row>
    <row r="1102" spans="2:2" x14ac:dyDescent="0.35">
      <c r="B1102" s="8"/>
    </row>
    <row r="1103" spans="2:2" x14ac:dyDescent="0.35">
      <c r="B1103" s="8"/>
    </row>
    <row r="1104" spans="2:2" x14ac:dyDescent="0.35">
      <c r="B1104" s="8"/>
    </row>
    <row r="1105" spans="2:2" x14ac:dyDescent="0.35">
      <c r="B1105" s="8"/>
    </row>
    <row r="1106" spans="2:2" x14ac:dyDescent="0.35">
      <c r="B1106" s="8"/>
    </row>
    <row r="1107" spans="2:2" x14ac:dyDescent="0.35">
      <c r="B1107" s="8"/>
    </row>
    <row r="1108" spans="2:2" x14ac:dyDescent="0.35">
      <c r="B1108" s="8"/>
    </row>
    <row r="1109" spans="2:2" x14ac:dyDescent="0.35">
      <c r="B1109" s="8"/>
    </row>
    <row r="1110" spans="2:2" x14ac:dyDescent="0.35">
      <c r="B1110" s="8"/>
    </row>
    <row r="1111" spans="2:2" x14ac:dyDescent="0.35">
      <c r="B1111" s="8"/>
    </row>
    <row r="1112" spans="2:2" x14ac:dyDescent="0.35">
      <c r="B1112" s="8"/>
    </row>
    <row r="1113" spans="2:2" x14ac:dyDescent="0.35">
      <c r="B1113" s="8"/>
    </row>
    <row r="1114" spans="2:2" x14ac:dyDescent="0.35">
      <c r="B1114" s="8"/>
    </row>
    <row r="1115" spans="2:2" x14ac:dyDescent="0.35">
      <c r="B1115" s="8"/>
    </row>
    <row r="1116" spans="2:2" x14ac:dyDescent="0.35">
      <c r="B1116" s="8"/>
    </row>
    <row r="1117" spans="2:2" x14ac:dyDescent="0.35">
      <c r="B1117" s="8"/>
    </row>
    <row r="1118" spans="2:2" x14ac:dyDescent="0.35">
      <c r="B1118" s="8"/>
    </row>
    <row r="1119" spans="2:2" x14ac:dyDescent="0.35">
      <c r="B1119" s="8"/>
    </row>
    <row r="1120" spans="2:2" x14ac:dyDescent="0.35">
      <c r="B1120" s="8"/>
    </row>
    <row r="1121" spans="2:2" x14ac:dyDescent="0.35">
      <c r="B1121" s="8"/>
    </row>
    <row r="1122" spans="2:2" x14ac:dyDescent="0.35">
      <c r="B1122" s="8"/>
    </row>
    <row r="1123" spans="2:2" x14ac:dyDescent="0.35">
      <c r="B1123" s="8"/>
    </row>
    <row r="1124" spans="2:2" x14ac:dyDescent="0.35">
      <c r="B1124" s="8"/>
    </row>
    <row r="1125" spans="2:2" x14ac:dyDescent="0.35">
      <c r="B1125" s="8"/>
    </row>
    <row r="1126" spans="2:2" x14ac:dyDescent="0.35">
      <c r="B1126" s="8"/>
    </row>
    <row r="1127" spans="2:2" x14ac:dyDescent="0.35">
      <c r="B1127" s="8"/>
    </row>
    <row r="1128" spans="2:2" x14ac:dyDescent="0.35">
      <c r="B1128" s="8"/>
    </row>
    <row r="1129" spans="2:2" x14ac:dyDescent="0.35">
      <c r="B1129" s="8"/>
    </row>
    <row r="1130" spans="2:2" x14ac:dyDescent="0.35">
      <c r="B1130" s="8"/>
    </row>
    <row r="1131" spans="2:2" x14ac:dyDescent="0.35">
      <c r="B1131" s="8"/>
    </row>
    <row r="1132" spans="2:2" x14ac:dyDescent="0.35">
      <c r="B1132" s="8"/>
    </row>
    <row r="1133" spans="2:2" x14ac:dyDescent="0.35">
      <c r="B1133" s="8"/>
    </row>
    <row r="1134" spans="2:2" x14ac:dyDescent="0.35">
      <c r="B1134" s="8"/>
    </row>
    <row r="1135" spans="2:2" x14ac:dyDescent="0.35">
      <c r="B1135" s="8"/>
    </row>
    <row r="1136" spans="2:2" x14ac:dyDescent="0.35">
      <c r="B1136" s="8"/>
    </row>
    <row r="1137" spans="2:2" x14ac:dyDescent="0.35">
      <c r="B1137" s="8"/>
    </row>
    <row r="1138" spans="2:2" x14ac:dyDescent="0.35">
      <c r="B1138" s="8"/>
    </row>
    <row r="1139" spans="2:2" x14ac:dyDescent="0.35">
      <c r="B1139" s="8"/>
    </row>
    <row r="1140" spans="2:2" x14ac:dyDescent="0.35">
      <c r="B1140" s="8"/>
    </row>
    <row r="1141" spans="2:2" x14ac:dyDescent="0.35">
      <c r="B1141" s="8"/>
    </row>
    <row r="1142" spans="2:2" x14ac:dyDescent="0.35">
      <c r="B1142" s="8"/>
    </row>
    <row r="1143" spans="2:2" x14ac:dyDescent="0.35">
      <c r="B1143" s="8"/>
    </row>
    <row r="1144" spans="2:2" x14ac:dyDescent="0.35">
      <c r="B1144" s="8"/>
    </row>
    <row r="1145" spans="2:2" x14ac:dyDescent="0.35">
      <c r="B1145" s="8"/>
    </row>
    <row r="1146" spans="2:2" x14ac:dyDescent="0.35">
      <c r="B1146" s="8"/>
    </row>
    <row r="1147" spans="2:2" x14ac:dyDescent="0.35">
      <c r="B1147" s="8"/>
    </row>
    <row r="1148" spans="2:2" x14ac:dyDescent="0.35">
      <c r="B1148" s="8"/>
    </row>
    <row r="1149" spans="2:2" x14ac:dyDescent="0.35">
      <c r="B1149" s="8"/>
    </row>
    <row r="1150" spans="2:2" x14ac:dyDescent="0.35">
      <c r="B1150" s="8"/>
    </row>
    <row r="1151" spans="2:2" x14ac:dyDescent="0.35">
      <c r="B1151" s="8"/>
    </row>
    <row r="1152" spans="2:2" x14ac:dyDescent="0.35">
      <c r="B1152" s="8"/>
    </row>
    <row r="1153" spans="2:2" x14ac:dyDescent="0.35">
      <c r="B1153" s="8"/>
    </row>
    <row r="1154" spans="2:2" x14ac:dyDescent="0.35">
      <c r="B1154" s="8"/>
    </row>
    <row r="1155" spans="2:2" x14ac:dyDescent="0.35">
      <c r="B1155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155"/>
  <sheetViews>
    <sheetView workbookViewId="0">
      <selection activeCell="A16" sqref="A16"/>
    </sheetView>
  </sheetViews>
  <sheetFormatPr baseColWidth="10" defaultColWidth="11.08984375" defaultRowHeight="14.5" x14ac:dyDescent="0.35"/>
  <cols>
    <col min="2" max="2" width="11.08984375" style="6"/>
    <col min="7" max="7" width="11.08984375" style="9"/>
  </cols>
  <sheetData>
    <row r="1" spans="2:7" x14ac:dyDescent="0.35">
      <c r="B1" s="6" t="s">
        <v>0</v>
      </c>
      <c r="C1" s="1"/>
      <c r="D1" s="5"/>
    </row>
    <row r="2" spans="2:7" x14ac:dyDescent="0.35">
      <c r="B2" s="6" t="s">
        <v>1</v>
      </c>
    </row>
    <row r="4" spans="2:7" x14ac:dyDescent="0.35">
      <c r="B4" s="6" t="s">
        <v>8</v>
      </c>
      <c r="C4">
        <f>0.1</f>
        <v>0.1</v>
      </c>
    </row>
    <row r="5" spans="2:7" x14ac:dyDescent="0.35">
      <c r="B5" s="3" t="s">
        <v>2</v>
      </c>
      <c r="C5" s="4" t="s">
        <v>3</v>
      </c>
      <c r="D5" s="2" t="s">
        <v>4</v>
      </c>
      <c r="E5" s="2" t="s">
        <v>5</v>
      </c>
      <c r="F5" s="2" t="s">
        <v>6</v>
      </c>
      <c r="G5" s="10" t="s">
        <v>7</v>
      </c>
    </row>
    <row r="6" spans="2:7" x14ac:dyDescent="0.35">
      <c r="B6" s="3">
        <v>0</v>
      </c>
      <c r="C6" s="4">
        <f>-G6^3+EXP(-(B6^2)/2)</f>
        <v>0</v>
      </c>
      <c r="D6" s="4">
        <f>-(G6+C$4*C6/2)^3+EXP(-((B6+C$4/2)^2)/2)</f>
        <v>-1.2492190754190835E-3</v>
      </c>
      <c r="E6" s="4">
        <f>-(G6+C$4*D6/2)^3+EXP(-((B6+C$4/2)^2)/2)</f>
        <v>-1.0618479179748119E-3</v>
      </c>
      <c r="F6" s="4">
        <f>-(G6+C$4*E6)^3+EXP(-(B7^2)/2)</f>
        <v>-4.6690002563579691E-3</v>
      </c>
      <c r="G6" s="10">
        <v>1</v>
      </c>
    </row>
    <row r="7" spans="2:7" x14ac:dyDescent="0.35">
      <c r="B7" s="3">
        <v>0.1</v>
      </c>
      <c r="C7" s="4">
        <f t="shared" ref="C7:C26" si="0">-G7^3+EXP(-(B7^2)/2)</f>
        <v>-4.5230360290934302E-3</v>
      </c>
      <c r="D7" s="4">
        <f t="shared" ref="D7:D26" si="1">-(G7+C$4*C7/2)^3+EXP(-((B7+C$4/2)^2)/2)</f>
        <v>-1.0044378709170299E-2</v>
      </c>
      <c r="E7" s="4">
        <f t="shared" ref="E7:E26" si="2">-(G7+C$4*D7/2)^3+EXP(-((B7+C$4/2)^2)/2)</f>
        <v>-9.2170368141269998E-3</v>
      </c>
      <c r="F7" s="4">
        <f t="shared" ref="F7:F26" si="3">-(G7+C$4*E7)^3+EXP(-(B8^2)/2)</f>
        <v>-1.6575134607089592E-2</v>
      </c>
      <c r="G7" s="10">
        <f>G6+C$4*(C6+2*D6+2*E6+F6)/6</f>
        <v>0.99984514776261424</v>
      </c>
    </row>
    <row r="8" spans="2:7" x14ac:dyDescent="0.35">
      <c r="B8" s="3">
        <v>0.2</v>
      </c>
      <c r="C8" s="4">
        <f t="shared" si="0"/>
        <v>-1.6359675783941152E-2</v>
      </c>
      <c r="D8" s="4">
        <f t="shared" si="1"/>
        <v>-2.487880135035736E-2</v>
      </c>
      <c r="E8" s="4">
        <f t="shared" si="2"/>
        <v>-2.3606496649860809E-2</v>
      </c>
      <c r="F8" s="4">
        <f t="shared" si="3"/>
        <v>-3.3511862305846574E-2</v>
      </c>
      <c r="G8" s="10">
        <f t="shared" ref="G8:G26" si="4">G7+C$4*(C7+2*D7+2*E7+F7)/6</f>
        <v>0.99885146440123462</v>
      </c>
    </row>
    <row r="9" spans="2:7" x14ac:dyDescent="0.35">
      <c r="B9" s="3">
        <v>0.3</v>
      </c>
      <c r="C9" s="4">
        <f t="shared" si="0"/>
        <v>-3.325354975666972E-2</v>
      </c>
      <c r="D9" s="4">
        <f t="shared" si="1"/>
        <v>-4.371900331101819E-2</v>
      </c>
      <c r="E9" s="4">
        <f t="shared" si="2"/>
        <v>-4.2166468881831842E-2</v>
      </c>
      <c r="F9" s="4">
        <f t="shared" si="3"/>
        <v>-5.3628630479030992E-2</v>
      </c>
      <c r="G9" s="10">
        <f t="shared" si="4"/>
        <v>0.99640409549973086</v>
      </c>
    </row>
    <row r="10" spans="2:7" x14ac:dyDescent="0.35">
      <c r="B10" s="3">
        <v>0.4</v>
      </c>
      <c r="C10" s="4">
        <f t="shared" si="0"/>
        <v>-5.335034155019136E-2</v>
      </c>
      <c r="D10" s="4">
        <f t="shared" si="1"/>
        <v>-6.4904266690861245E-2</v>
      </c>
      <c r="E10" s="4">
        <f t="shared" si="2"/>
        <v>-6.3208626977283577E-2</v>
      </c>
      <c r="F10" s="4">
        <f t="shared" si="3"/>
        <v>-7.5424537838362338E-2</v>
      </c>
      <c r="G10" s="10">
        <f t="shared" si="4"/>
        <v>0.99209321008937423</v>
      </c>
    </row>
    <row r="11" spans="2:7" x14ac:dyDescent="0.35">
      <c r="B11" s="3">
        <v>0.5</v>
      </c>
      <c r="C11" s="4">
        <f t="shared" si="0"/>
        <v>-7.5145240899867738E-2</v>
      </c>
      <c r="D11" s="4">
        <f t="shared" si="1"/>
        <v>-8.7099874735778182E-2</v>
      </c>
      <c r="E11" s="4">
        <f t="shared" si="2"/>
        <v>-8.5371990249173635E-2</v>
      </c>
      <c r="F11" s="4">
        <f t="shared" si="3"/>
        <v>-9.7703671478801657E-2</v>
      </c>
      <c r="G11" s="10">
        <f t="shared" si="4"/>
        <v>0.9856765323106268</v>
      </c>
    </row>
    <row r="12" spans="2:7" x14ac:dyDescent="0.35">
      <c r="B12" s="3">
        <v>0.6</v>
      </c>
      <c r="C12" s="4">
        <f t="shared" si="0"/>
        <v>-9.7438228443061936E-2</v>
      </c>
      <c r="D12" s="4">
        <f t="shared" si="1"/>
        <v>-0.10925377301242778</v>
      </c>
      <c r="E12" s="4">
        <f t="shared" si="2"/>
        <v>-0.10757971798818489</v>
      </c>
      <c r="F12" s="4">
        <f t="shared" si="3"/>
        <v>-0.11953255850628308</v>
      </c>
      <c r="G12" s="10">
        <f t="shared" si="4"/>
        <v>0.97704665493815057</v>
      </c>
    </row>
    <row r="13" spans="2:7" x14ac:dyDescent="0.35">
      <c r="B13" s="3">
        <v>0.7</v>
      </c>
      <c r="C13" s="4">
        <f t="shared" si="0"/>
        <v>-0.11929170693842328</v>
      </c>
      <c r="D13" s="4">
        <f t="shared" si="1"/>
        <v>-0.13055487891820994</v>
      </c>
      <c r="E13" s="4">
        <f t="shared" si="2"/>
        <v>-0.12899799899177256</v>
      </c>
      <c r="F13" s="4">
        <f t="shared" si="3"/>
        <v>-0.14019967057856397</v>
      </c>
      <c r="G13" s="10">
        <f t="shared" si="4"/>
        <v>0.96620269212230769</v>
      </c>
    </row>
    <row r="14" spans="2:7" x14ac:dyDescent="0.35">
      <c r="B14" s="3">
        <v>0.8</v>
      </c>
      <c r="C14" s="4">
        <f t="shared" si="0"/>
        <v>-0.13999025129438591</v>
      </c>
      <c r="D14" s="4">
        <f t="shared" si="1"/>
        <v>-0.15039416449139476</v>
      </c>
      <c r="E14" s="4">
        <f t="shared" si="2"/>
        <v>-0.14899766921990321</v>
      </c>
      <c r="F14" s="4">
        <f t="shared" si="3"/>
        <v>-0.15917845674985354</v>
      </c>
      <c r="G14" s="10">
        <f t="shared" si="4"/>
        <v>0.95322607323335851</v>
      </c>
    </row>
    <row r="15" spans="2:7" x14ac:dyDescent="0.35">
      <c r="B15" s="3">
        <v>0.9</v>
      </c>
      <c r="C15" s="4">
        <f t="shared" si="0"/>
        <v>-0.15900385872054423</v>
      </c>
      <c r="D15" s="4">
        <f t="shared" si="1"/>
        <v>-0.16833002992022617</v>
      </c>
      <c r="E15" s="4">
        <f t="shared" si="2"/>
        <v>-0.16711989909414049</v>
      </c>
      <c r="F15" s="4">
        <f t="shared" si="3"/>
        <v>-0.17609517544177866</v>
      </c>
      <c r="G15" s="10">
        <f t="shared" si="4"/>
        <v>0.93826020030891122</v>
      </c>
    </row>
    <row r="16" spans="2:7" x14ac:dyDescent="0.35">
      <c r="B16" s="3">
        <v>1</v>
      </c>
      <c r="C16" s="4">
        <f t="shared" si="0"/>
        <v>-0.17595592785207526</v>
      </c>
      <c r="D16" s="4">
        <f t="shared" si="1"/>
        <v>-0.18405885101653607</v>
      </c>
      <c r="E16" s="4">
        <f t="shared" si="2"/>
        <v>-0.18304682367954295</v>
      </c>
      <c r="F16" s="4">
        <f t="shared" si="3"/>
        <v>-0.1907020152538963</v>
      </c>
      <c r="G16" s="10">
        <f t="shared" si="4"/>
        <v>0.92149355210572692</v>
      </c>
    </row>
    <row r="17" spans="2:7" x14ac:dyDescent="0.35">
      <c r="B17" s="3">
        <v>1.1000000000000001</v>
      </c>
      <c r="C17" s="4">
        <f t="shared" si="0"/>
        <v>-0.19059644793610042</v>
      </c>
      <c r="D17" s="4">
        <f t="shared" si="1"/>
        <v>-0.19739076560397739</v>
      </c>
      <c r="E17" s="4">
        <f t="shared" si="2"/>
        <v>-0.19657723521731973</v>
      </c>
      <c r="F17" s="4">
        <f t="shared" si="3"/>
        <v>-0.20285524318646181</v>
      </c>
      <c r="G17" s="10">
        <f t="shared" si="4"/>
        <v>0.90314573056409142</v>
      </c>
    </row>
    <row r="18" spans="2:7" x14ac:dyDescent="0.35">
      <c r="B18" s="3">
        <v>1.2</v>
      </c>
      <c r="C18" s="4">
        <f t="shared" si="0"/>
        <v>-0.20278014591604238</v>
      </c>
      <c r="D18" s="4">
        <f t="shared" si="1"/>
        <v>-0.20823013927026068</v>
      </c>
      <c r="E18" s="4">
        <f t="shared" si="2"/>
        <v>-0.20760684164863208</v>
      </c>
      <c r="F18" s="4">
        <f t="shared" si="3"/>
        <v>-0.21249762754309437</v>
      </c>
      <c r="G18" s="10">
        <f t="shared" si="4"/>
        <v>0.88345593568467218</v>
      </c>
    </row>
    <row r="19" spans="2:7" x14ac:dyDescent="0.35">
      <c r="B19" s="3">
        <v>1.3</v>
      </c>
      <c r="C19" s="4">
        <f t="shared" si="0"/>
        <v>-0.21244885534984642</v>
      </c>
      <c r="D19" s="4">
        <f t="shared" si="1"/>
        <v>-0.21655981644895872</v>
      </c>
      <c r="E19" s="4">
        <f t="shared" si="2"/>
        <v>-0.21611224641927396</v>
      </c>
      <c r="F19" s="4">
        <f t="shared" si="3"/>
        <v>-0.21964417260275704</v>
      </c>
      <c r="G19" s="10">
        <f t="shared" si="4"/>
        <v>0.86267340676305682</v>
      </c>
    </row>
    <row r="20" spans="2:7" x14ac:dyDescent="0.35">
      <c r="B20" s="3">
        <v>1.4</v>
      </c>
      <c r="C20" s="4">
        <f t="shared" si="0"/>
        <v>-0.21961716237069473</v>
      </c>
      <c r="D20" s="4">
        <f t="shared" si="1"/>
        <v>-0.22242817904188217</v>
      </c>
      <c r="E20" s="4">
        <f t="shared" si="2"/>
        <v>-0.22213770380890785</v>
      </c>
      <c r="F20" s="4">
        <f t="shared" si="3"/>
        <v>-0.2243702073214715</v>
      </c>
      <c r="G20" s="10">
        <f t="shared" si="4"/>
        <v>0.84104945420157229</v>
      </c>
    </row>
    <row r="21" spans="2:7" x14ac:dyDescent="0.35">
      <c r="B21" s="3">
        <v>1.5</v>
      </c>
      <c r="C21" s="4">
        <f t="shared" si="0"/>
        <v>-0.22436038760606813</v>
      </c>
      <c r="D21" s="4">
        <f t="shared" si="1"/>
        <v>-0.22593812006175723</v>
      </c>
      <c r="E21" s="4">
        <f t="shared" si="2"/>
        <v>-0.22578377648339792</v>
      </c>
      <c r="F21" s="4">
        <f t="shared" si="3"/>
        <v>-0.22680100794101166</v>
      </c>
      <c r="G21" s="10">
        <f t="shared" si="4"/>
        <v>0.8188308019450099</v>
      </c>
    </row>
    <row r="22" spans="2:7" x14ac:dyDescent="0.35">
      <c r="B22" s="3">
        <v>1.6</v>
      </c>
      <c r="C22" s="4">
        <f t="shared" si="0"/>
        <v>-0.22680409784200173</v>
      </c>
      <c r="D22" s="4">
        <f t="shared" si="1"/>
        <v>-0.22723721645353484</v>
      </c>
      <c r="E22" s="4">
        <f t="shared" si="2"/>
        <v>-0.22719719156778118</v>
      </c>
      <c r="F22" s="4">
        <f t="shared" si="3"/>
        <v>-0.2271023350641779</v>
      </c>
      <c r="G22" s="10">
        <f t="shared" si="4"/>
        <v>0.79625404880105344</v>
      </c>
    </row>
    <row r="23" spans="2:7" x14ac:dyDescent="0.35">
      <c r="B23" s="3">
        <v>1.7</v>
      </c>
      <c r="C23" s="4">
        <f t="shared" si="0"/>
        <v>-0.22711453864267858</v>
      </c>
      <c r="D23" s="4">
        <f t="shared" si="1"/>
        <v>-0.22650859578166097</v>
      </c>
      <c r="E23" s="4">
        <f t="shared" si="2"/>
        <v>-0.22656139912815335</v>
      </c>
      <c r="F23" s="4">
        <f t="shared" si="3"/>
        <v>-0.22547148119047664</v>
      </c>
      <c r="G23" s="10">
        <f t="shared" si="4"/>
        <v>0.77354112798523988</v>
      </c>
    </row>
    <row r="24" spans="2:7" x14ac:dyDescent="0.35">
      <c r="B24" s="3">
        <v>1.8</v>
      </c>
      <c r="C24" s="4">
        <f t="shared" si="0"/>
        <v>-0.22548959119297843</v>
      </c>
      <c r="D24" s="4">
        <f t="shared" si="1"/>
        <v>-0.22396219873747092</v>
      </c>
      <c r="E24" s="4">
        <f t="shared" si="2"/>
        <v>-0.22408754328933772</v>
      </c>
      <c r="F24" s="4">
        <f t="shared" si="3"/>
        <v>-0.2221286248727197</v>
      </c>
      <c r="G24" s="10">
        <f t="shared" si="4"/>
        <v>0.75089569449102678</v>
      </c>
    </row>
    <row r="25" spans="2:7" x14ac:dyDescent="0.35">
      <c r="B25" s="3">
        <v>1.9</v>
      </c>
      <c r="C25" s="4">
        <f t="shared" si="0"/>
        <v>-0.22215005358937287</v>
      </c>
      <c r="D25" s="4">
        <f t="shared" si="1"/>
        <v>-0.21982632163939628</v>
      </c>
      <c r="E25" s="4">
        <f t="shared" si="2"/>
        <v>-0.22000573788637215</v>
      </c>
      <c r="F25" s="4">
        <f t="shared" si="3"/>
        <v>-0.21730845538756965</v>
      </c>
      <c r="G25" s="10">
        <f t="shared" si="4"/>
        <v>0.72850039948903822</v>
      </c>
    </row>
    <row r="26" spans="2:7" s="5" customFormat="1" x14ac:dyDescent="0.35">
      <c r="B26" s="12">
        <v>2</v>
      </c>
      <c r="C26" s="13">
        <f t="shared" si="0"/>
        <v>-0.21733121174327041</v>
      </c>
      <c r="D26" s="13">
        <f t="shared" si="1"/>
        <v>-0.21433946841039631</v>
      </c>
      <c r="E26" s="13">
        <f t="shared" si="2"/>
        <v>-0.21455668282061102</v>
      </c>
      <c r="F26" s="13">
        <f t="shared" si="3"/>
        <v>0.67849731651527079</v>
      </c>
      <c r="G26" s="11">
        <f t="shared" si="4"/>
        <v>0.70651502235523023</v>
      </c>
    </row>
    <row r="27" spans="2:7" x14ac:dyDescent="0.35">
      <c r="B27" s="3"/>
      <c r="C27" s="4"/>
      <c r="D27" s="4"/>
      <c r="E27" s="4"/>
      <c r="F27" s="4"/>
      <c r="G27" s="10"/>
    </row>
    <row r="28" spans="2:7" x14ac:dyDescent="0.35">
      <c r="B28" s="3"/>
      <c r="C28" s="4"/>
      <c r="D28" s="4"/>
      <c r="E28" s="4"/>
      <c r="F28" s="4"/>
      <c r="G28" s="10"/>
    </row>
    <row r="29" spans="2:7" x14ac:dyDescent="0.35">
      <c r="B29" s="3"/>
      <c r="C29" s="4"/>
      <c r="D29" s="4"/>
      <c r="E29" s="4"/>
      <c r="F29" s="4"/>
      <c r="G29" s="10"/>
    </row>
    <row r="30" spans="2:7" x14ac:dyDescent="0.35">
      <c r="B30" s="3"/>
      <c r="C30" s="4"/>
      <c r="D30" s="4"/>
      <c r="E30" s="4"/>
      <c r="F30" s="4"/>
      <c r="G30" s="10"/>
    </row>
    <row r="31" spans="2:7" x14ac:dyDescent="0.35">
      <c r="B31" s="3"/>
      <c r="C31" s="4"/>
      <c r="D31" s="4"/>
      <c r="E31" s="4"/>
      <c r="F31" s="4"/>
      <c r="G31" s="10"/>
    </row>
    <row r="32" spans="2:7" x14ac:dyDescent="0.35">
      <c r="B32" s="3"/>
      <c r="C32" s="4"/>
      <c r="D32" s="4"/>
      <c r="E32" s="4"/>
      <c r="F32" s="4"/>
      <c r="G32" s="10"/>
    </row>
    <row r="33" spans="2:7" x14ac:dyDescent="0.35">
      <c r="B33" s="3"/>
      <c r="C33" s="4"/>
      <c r="D33" s="4"/>
      <c r="E33" s="4"/>
      <c r="F33" s="4"/>
      <c r="G33" s="10"/>
    </row>
    <row r="34" spans="2:7" x14ac:dyDescent="0.35">
      <c r="B34" s="3"/>
      <c r="C34" s="4"/>
      <c r="D34" s="4"/>
      <c r="E34" s="4"/>
      <c r="F34" s="4"/>
      <c r="G34" s="10"/>
    </row>
    <row r="35" spans="2:7" x14ac:dyDescent="0.35">
      <c r="B35" s="3"/>
      <c r="C35" s="4"/>
      <c r="D35" s="4"/>
      <c r="E35" s="4"/>
      <c r="F35" s="4"/>
      <c r="G35" s="10"/>
    </row>
    <row r="36" spans="2:7" x14ac:dyDescent="0.35">
      <c r="B36" s="3"/>
      <c r="C36" s="4"/>
      <c r="D36" s="4"/>
      <c r="E36" s="4"/>
      <c r="F36" s="4"/>
      <c r="G36" s="10"/>
    </row>
    <row r="37" spans="2:7" x14ac:dyDescent="0.35">
      <c r="B37" s="3"/>
      <c r="C37" s="4"/>
      <c r="D37" s="4"/>
      <c r="E37" s="4"/>
      <c r="F37" s="4"/>
      <c r="G37" s="10"/>
    </row>
    <row r="38" spans="2:7" x14ac:dyDescent="0.35">
      <c r="B38" s="3"/>
      <c r="C38" s="4"/>
      <c r="D38" s="4"/>
      <c r="E38" s="4"/>
      <c r="F38" s="4"/>
      <c r="G38" s="10"/>
    </row>
    <row r="39" spans="2:7" x14ac:dyDescent="0.35">
      <c r="B39" s="3"/>
      <c r="C39" s="4"/>
      <c r="D39" s="4"/>
      <c r="E39" s="4"/>
      <c r="F39" s="4"/>
      <c r="G39" s="10"/>
    </row>
    <row r="40" spans="2:7" x14ac:dyDescent="0.35">
      <c r="B40" s="3"/>
      <c r="C40" s="4"/>
      <c r="D40" s="4"/>
      <c r="E40" s="4"/>
      <c r="F40" s="4"/>
      <c r="G40" s="10"/>
    </row>
    <row r="41" spans="2:7" x14ac:dyDescent="0.35">
      <c r="B41" s="3"/>
      <c r="C41" s="4"/>
      <c r="D41" s="4"/>
      <c r="E41" s="4"/>
      <c r="F41" s="4"/>
      <c r="G41" s="10"/>
    </row>
    <row r="42" spans="2:7" x14ac:dyDescent="0.35">
      <c r="B42" s="3"/>
      <c r="C42" s="4"/>
      <c r="D42" s="4"/>
      <c r="E42" s="4"/>
      <c r="F42" s="4"/>
      <c r="G42" s="10"/>
    </row>
    <row r="43" spans="2:7" x14ac:dyDescent="0.35">
      <c r="B43" s="3"/>
      <c r="C43" s="4"/>
      <c r="D43" s="4"/>
      <c r="E43" s="4"/>
      <c r="F43" s="4"/>
      <c r="G43" s="10"/>
    </row>
    <row r="44" spans="2:7" x14ac:dyDescent="0.35">
      <c r="B44" s="3"/>
      <c r="C44" s="4"/>
      <c r="D44" s="4"/>
      <c r="E44" s="4"/>
      <c r="F44" s="4"/>
      <c r="G44" s="10"/>
    </row>
    <row r="45" spans="2:7" x14ac:dyDescent="0.35">
      <c r="B45" s="3"/>
      <c r="C45" s="4"/>
      <c r="D45" s="4"/>
      <c r="E45" s="4"/>
      <c r="F45" s="4"/>
      <c r="G45" s="10"/>
    </row>
    <row r="46" spans="2:7" x14ac:dyDescent="0.35">
      <c r="B46" s="3"/>
      <c r="C46" s="4"/>
      <c r="D46" s="4"/>
      <c r="E46" s="4"/>
      <c r="F46" s="4"/>
      <c r="G46" s="10"/>
    </row>
    <row r="47" spans="2:7" x14ac:dyDescent="0.35">
      <c r="B47" s="3"/>
      <c r="C47" s="4"/>
      <c r="D47" s="4"/>
      <c r="E47" s="4"/>
      <c r="F47" s="4"/>
      <c r="G47" s="10"/>
    </row>
    <row r="48" spans="2:7" x14ac:dyDescent="0.35">
      <c r="B48" s="3"/>
      <c r="C48" s="4"/>
      <c r="D48" s="4"/>
      <c r="E48" s="4"/>
      <c r="F48" s="4"/>
      <c r="G48" s="10"/>
    </row>
    <row r="49" spans="2:7" x14ac:dyDescent="0.35">
      <c r="B49" s="3"/>
      <c r="C49" s="4"/>
      <c r="D49" s="4"/>
      <c r="E49" s="4"/>
      <c r="F49" s="4"/>
      <c r="G49" s="10"/>
    </row>
    <row r="50" spans="2:7" x14ac:dyDescent="0.35">
      <c r="B50" s="3"/>
      <c r="C50" s="4"/>
      <c r="D50" s="4"/>
      <c r="E50" s="4"/>
      <c r="F50" s="4"/>
      <c r="G50" s="10"/>
    </row>
    <row r="51" spans="2:7" x14ac:dyDescent="0.35">
      <c r="B51" s="3"/>
      <c r="C51" s="4"/>
      <c r="D51" s="4"/>
      <c r="E51" s="4"/>
      <c r="F51" s="4"/>
      <c r="G51" s="10"/>
    </row>
    <row r="52" spans="2:7" x14ac:dyDescent="0.35">
      <c r="B52" s="3"/>
      <c r="C52" s="4"/>
      <c r="D52" s="4"/>
      <c r="E52" s="4"/>
      <c r="F52" s="4"/>
      <c r="G52" s="10"/>
    </row>
    <row r="53" spans="2:7" x14ac:dyDescent="0.35">
      <c r="B53" s="3"/>
      <c r="C53" s="4"/>
      <c r="D53" s="4"/>
      <c r="E53" s="4"/>
      <c r="F53" s="4"/>
      <c r="G53" s="10"/>
    </row>
    <row r="54" spans="2:7" x14ac:dyDescent="0.35">
      <c r="B54" s="3"/>
      <c r="C54" s="4"/>
      <c r="D54" s="4"/>
      <c r="E54" s="4"/>
      <c r="F54" s="4"/>
      <c r="G54" s="10"/>
    </row>
    <row r="55" spans="2:7" x14ac:dyDescent="0.35">
      <c r="B55" s="3"/>
      <c r="C55" s="4"/>
      <c r="D55" s="4"/>
      <c r="E55" s="4"/>
      <c r="F55" s="4"/>
      <c r="G55" s="10"/>
    </row>
    <row r="56" spans="2:7" x14ac:dyDescent="0.35">
      <c r="B56" s="3"/>
      <c r="C56" s="4"/>
      <c r="D56" s="4"/>
      <c r="E56" s="4"/>
      <c r="F56" s="4"/>
      <c r="G56" s="10"/>
    </row>
    <row r="57" spans="2:7" x14ac:dyDescent="0.35">
      <c r="B57" s="3"/>
      <c r="C57" s="4"/>
      <c r="D57" s="4"/>
      <c r="E57" s="4"/>
      <c r="F57" s="4"/>
      <c r="G57" s="10"/>
    </row>
    <row r="58" spans="2:7" x14ac:dyDescent="0.35">
      <c r="B58" s="3"/>
      <c r="C58" s="4"/>
      <c r="D58" s="4"/>
      <c r="E58" s="4"/>
      <c r="F58" s="4"/>
      <c r="G58" s="10"/>
    </row>
    <row r="59" spans="2:7" x14ac:dyDescent="0.35">
      <c r="B59" s="3"/>
      <c r="C59" s="4"/>
      <c r="D59" s="4"/>
      <c r="E59" s="4"/>
      <c r="F59" s="4"/>
      <c r="G59" s="10"/>
    </row>
    <row r="60" spans="2:7" x14ac:dyDescent="0.35">
      <c r="B60" s="3"/>
      <c r="C60" s="4"/>
      <c r="D60" s="4"/>
      <c r="E60" s="4"/>
      <c r="F60" s="4"/>
      <c r="G60" s="10"/>
    </row>
    <row r="61" spans="2:7" x14ac:dyDescent="0.35">
      <c r="B61" s="3"/>
      <c r="C61" s="4"/>
      <c r="D61" s="4"/>
      <c r="E61" s="4"/>
      <c r="F61" s="4"/>
      <c r="G61" s="10"/>
    </row>
    <row r="62" spans="2:7" x14ac:dyDescent="0.35">
      <c r="B62" s="3"/>
      <c r="C62" s="4"/>
      <c r="D62" s="4"/>
      <c r="E62" s="4"/>
      <c r="F62" s="4"/>
      <c r="G62" s="10"/>
    </row>
    <row r="63" spans="2:7" x14ac:dyDescent="0.35">
      <c r="B63" s="3"/>
      <c r="C63" s="4"/>
      <c r="D63" s="4"/>
      <c r="E63" s="4"/>
      <c r="F63" s="4"/>
      <c r="G63" s="10"/>
    </row>
    <row r="64" spans="2:7" x14ac:dyDescent="0.35">
      <c r="B64" s="3"/>
      <c r="C64" s="4"/>
      <c r="D64" s="4"/>
      <c r="E64" s="4"/>
      <c r="F64" s="4"/>
      <c r="G64" s="10"/>
    </row>
    <row r="65" spans="2:7" x14ac:dyDescent="0.35">
      <c r="B65" s="3"/>
      <c r="C65" s="4"/>
      <c r="D65" s="4"/>
      <c r="E65" s="4"/>
      <c r="F65" s="4"/>
      <c r="G65" s="10"/>
    </row>
    <row r="66" spans="2:7" x14ac:dyDescent="0.35">
      <c r="B66" s="3"/>
      <c r="C66" s="4"/>
      <c r="D66" s="4"/>
      <c r="E66" s="4"/>
      <c r="F66" s="4"/>
      <c r="G66" s="10"/>
    </row>
    <row r="67" spans="2:7" x14ac:dyDescent="0.35">
      <c r="B67" s="3"/>
      <c r="C67" s="4"/>
      <c r="D67" s="4"/>
      <c r="E67" s="4"/>
      <c r="F67" s="4"/>
      <c r="G67" s="10"/>
    </row>
    <row r="68" spans="2:7" x14ac:dyDescent="0.35">
      <c r="B68" s="3"/>
      <c r="C68" s="4"/>
      <c r="D68" s="4"/>
      <c r="E68" s="4"/>
      <c r="F68" s="4"/>
      <c r="G68" s="10"/>
    </row>
    <row r="69" spans="2:7" x14ac:dyDescent="0.35">
      <c r="B69" s="3"/>
      <c r="C69" s="4"/>
      <c r="D69" s="4"/>
      <c r="E69" s="4"/>
      <c r="F69" s="4"/>
      <c r="G69" s="10"/>
    </row>
    <row r="70" spans="2:7" x14ac:dyDescent="0.35">
      <c r="B70" s="3"/>
      <c r="C70" s="4"/>
      <c r="D70" s="4"/>
      <c r="E70" s="4"/>
      <c r="F70" s="4"/>
      <c r="G70" s="10"/>
    </row>
    <row r="71" spans="2:7" x14ac:dyDescent="0.35">
      <c r="B71" s="3"/>
      <c r="C71" s="4"/>
      <c r="D71" s="4"/>
      <c r="E71" s="4"/>
      <c r="F71" s="4"/>
      <c r="G71" s="10"/>
    </row>
    <row r="72" spans="2:7" x14ac:dyDescent="0.35">
      <c r="B72" s="3"/>
      <c r="C72" s="4"/>
      <c r="D72" s="4"/>
      <c r="E72" s="4"/>
      <c r="F72" s="4"/>
      <c r="G72" s="10"/>
    </row>
    <row r="73" spans="2:7" x14ac:dyDescent="0.35">
      <c r="B73" s="3"/>
      <c r="C73" s="4"/>
      <c r="D73" s="4"/>
      <c r="E73" s="4"/>
      <c r="F73" s="4"/>
      <c r="G73" s="10"/>
    </row>
    <row r="74" spans="2:7" x14ac:dyDescent="0.35">
      <c r="B74" s="3"/>
      <c r="C74" s="4"/>
      <c r="D74" s="4"/>
      <c r="E74" s="4"/>
      <c r="F74" s="4"/>
      <c r="G74" s="10"/>
    </row>
    <row r="75" spans="2:7" x14ac:dyDescent="0.35">
      <c r="B75" s="3"/>
      <c r="C75" s="4"/>
      <c r="D75" s="4"/>
      <c r="E75" s="4"/>
      <c r="F75" s="4"/>
      <c r="G75" s="10"/>
    </row>
    <row r="76" spans="2:7" x14ac:dyDescent="0.35">
      <c r="B76" s="3"/>
      <c r="C76" s="4"/>
      <c r="D76" s="4"/>
      <c r="E76" s="4"/>
      <c r="F76" s="4"/>
      <c r="G76" s="10"/>
    </row>
    <row r="77" spans="2:7" x14ac:dyDescent="0.35">
      <c r="B77" s="3"/>
      <c r="C77" s="4"/>
      <c r="D77" s="4"/>
      <c r="E77" s="4"/>
      <c r="F77" s="4"/>
      <c r="G77" s="10"/>
    </row>
    <row r="78" spans="2:7" x14ac:dyDescent="0.35">
      <c r="B78" s="3"/>
      <c r="C78" s="4"/>
      <c r="D78" s="4"/>
      <c r="E78" s="4"/>
      <c r="F78" s="4"/>
      <c r="G78" s="10"/>
    </row>
    <row r="79" spans="2:7" x14ac:dyDescent="0.35">
      <c r="B79" s="3"/>
      <c r="C79" s="4"/>
      <c r="D79" s="4"/>
      <c r="E79" s="4"/>
      <c r="F79" s="4"/>
      <c r="G79" s="10"/>
    </row>
    <row r="80" spans="2:7" x14ac:dyDescent="0.35">
      <c r="B80" s="3"/>
      <c r="C80" s="4"/>
      <c r="D80" s="4"/>
      <c r="E80" s="4"/>
      <c r="F80" s="4"/>
      <c r="G80" s="10"/>
    </row>
    <row r="81" spans="2:7" x14ac:dyDescent="0.35">
      <c r="B81" s="3"/>
      <c r="C81" s="4"/>
      <c r="D81" s="4"/>
      <c r="E81" s="4"/>
      <c r="F81" s="4"/>
      <c r="G81" s="10"/>
    </row>
    <row r="82" spans="2:7" x14ac:dyDescent="0.35">
      <c r="B82" s="3"/>
      <c r="C82" s="4"/>
      <c r="D82" s="4"/>
      <c r="E82" s="4"/>
      <c r="F82" s="4"/>
      <c r="G82" s="10"/>
    </row>
    <row r="83" spans="2:7" x14ac:dyDescent="0.35">
      <c r="B83" s="3"/>
      <c r="C83" s="4"/>
      <c r="D83" s="4"/>
      <c r="E83" s="4"/>
      <c r="F83" s="4"/>
      <c r="G83" s="10"/>
    </row>
    <row r="84" spans="2:7" x14ac:dyDescent="0.35">
      <c r="B84" s="3"/>
      <c r="C84" s="4"/>
      <c r="D84" s="4"/>
      <c r="E84" s="4"/>
      <c r="F84" s="4"/>
      <c r="G84" s="10"/>
    </row>
    <row r="85" spans="2:7" x14ac:dyDescent="0.35">
      <c r="B85" s="3"/>
      <c r="C85" s="4"/>
      <c r="D85" s="4"/>
      <c r="E85" s="4"/>
      <c r="F85" s="4"/>
      <c r="G85" s="10"/>
    </row>
    <row r="86" spans="2:7" x14ac:dyDescent="0.35">
      <c r="B86" s="3"/>
      <c r="C86" s="4"/>
      <c r="D86" s="4"/>
      <c r="E86" s="4"/>
      <c r="F86" s="4"/>
      <c r="G86" s="10"/>
    </row>
    <row r="87" spans="2:7" x14ac:dyDescent="0.35">
      <c r="B87" s="3"/>
      <c r="C87" s="4"/>
      <c r="D87" s="4"/>
      <c r="E87" s="4"/>
      <c r="F87" s="4"/>
      <c r="G87" s="10"/>
    </row>
    <row r="88" spans="2:7" x14ac:dyDescent="0.35">
      <c r="B88" s="3"/>
      <c r="C88" s="4"/>
      <c r="D88" s="4"/>
      <c r="E88" s="4"/>
      <c r="F88" s="4"/>
      <c r="G88" s="10"/>
    </row>
    <row r="89" spans="2:7" x14ac:dyDescent="0.35">
      <c r="B89" s="3"/>
      <c r="C89" s="4"/>
      <c r="D89" s="4"/>
      <c r="E89" s="4"/>
      <c r="F89" s="4"/>
      <c r="G89" s="10"/>
    </row>
    <row r="90" spans="2:7" x14ac:dyDescent="0.35">
      <c r="B90" s="3"/>
      <c r="C90" s="4"/>
      <c r="D90" s="4"/>
      <c r="E90" s="4"/>
      <c r="F90" s="4"/>
      <c r="G90" s="10"/>
    </row>
    <row r="91" spans="2:7" x14ac:dyDescent="0.35">
      <c r="B91" s="3"/>
      <c r="C91" s="4"/>
      <c r="D91" s="4"/>
      <c r="E91" s="4"/>
      <c r="F91" s="4"/>
      <c r="G91" s="10"/>
    </row>
    <row r="92" spans="2:7" x14ac:dyDescent="0.35">
      <c r="B92" s="3"/>
      <c r="C92" s="4"/>
      <c r="D92" s="4"/>
      <c r="E92" s="4"/>
      <c r="F92" s="4"/>
      <c r="G92" s="10"/>
    </row>
    <row r="93" spans="2:7" x14ac:dyDescent="0.35">
      <c r="B93" s="3"/>
      <c r="C93" s="4"/>
      <c r="D93" s="4"/>
      <c r="E93" s="4"/>
      <c r="F93" s="4"/>
      <c r="G93" s="10"/>
    </row>
    <row r="94" spans="2:7" x14ac:dyDescent="0.35">
      <c r="B94" s="3"/>
      <c r="C94" s="4"/>
      <c r="D94" s="4"/>
      <c r="E94" s="4"/>
      <c r="F94" s="4"/>
      <c r="G94" s="10"/>
    </row>
    <row r="95" spans="2:7" x14ac:dyDescent="0.35">
      <c r="B95" s="3"/>
      <c r="C95" s="4"/>
      <c r="D95" s="4"/>
      <c r="E95" s="4"/>
      <c r="F95" s="4"/>
      <c r="G95" s="10"/>
    </row>
    <row r="96" spans="2:7" x14ac:dyDescent="0.35">
      <c r="B96" s="3"/>
      <c r="C96" s="4"/>
      <c r="D96" s="4"/>
      <c r="E96" s="4"/>
      <c r="F96" s="4"/>
      <c r="G96" s="10"/>
    </row>
    <row r="97" spans="2:7" x14ac:dyDescent="0.35">
      <c r="B97" s="3"/>
      <c r="C97" s="4"/>
      <c r="D97" s="4"/>
      <c r="E97" s="4"/>
      <c r="F97" s="4"/>
      <c r="G97" s="10"/>
    </row>
    <row r="98" spans="2:7" x14ac:dyDescent="0.35">
      <c r="B98" s="3"/>
      <c r="C98" s="4"/>
      <c r="D98" s="4"/>
      <c r="E98" s="4"/>
      <c r="F98" s="4"/>
      <c r="G98" s="10"/>
    </row>
    <row r="99" spans="2:7" x14ac:dyDescent="0.35">
      <c r="B99" s="3"/>
      <c r="C99" s="4"/>
      <c r="D99" s="4"/>
      <c r="E99" s="4"/>
      <c r="F99" s="4"/>
      <c r="G99" s="10"/>
    </row>
    <row r="100" spans="2:7" x14ac:dyDescent="0.35">
      <c r="B100" s="3"/>
      <c r="C100" s="4"/>
      <c r="D100" s="4"/>
      <c r="E100" s="4"/>
      <c r="F100" s="4"/>
      <c r="G100" s="10"/>
    </row>
    <row r="101" spans="2:7" x14ac:dyDescent="0.35">
      <c r="B101" s="3"/>
      <c r="C101" s="4"/>
      <c r="D101" s="4"/>
      <c r="E101" s="4"/>
      <c r="F101" s="4"/>
      <c r="G101" s="10"/>
    </row>
    <row r="102" spans="2:7" x14ac:dyDescent="0.35">
      <c r="B102" s="3"/>
      <c r="C102" s="4"/>
      <c r="D102" s="4"/>
      <c r="E102" s="4"/>
      <c r="F102" s="4"/>
      <c r="G102" s="10"/>
    </row>
    <row r="103" spans="2:7" x14ac:dyDescent="0.35">
      <c r="B103" s="3"/>
      <c r="C103" s="4"/>
      <c r="D103" s="4"/>
      <c r="E103" s="4"/>
      <c r="F103" s="4"/>
      <c r="G103" s="10"/>
    </row>
    <row r="104" spans="2:7" x14ac:dyDescent="0.35">
      <c r="B104" s="3"/>
      <c r="C104" s="4"/>
      <c r="D104" s="4"/>
      <c r="E104" s="4"/>
      <c r="F104" s="4"/>
      <c r="G104" s="10"/>
    </row>
    <row r="105" spans="2:7" x14ac:dyDescent="0.35">
      <c r="B105" s="3"/>
      <c r="C105" s="4"/>
      <c r="D105" s="4"/>
      <c r="E105" s="4"/>
      <c r="F105" s="4"/>
      <c r="G105" s="10"/>
    </row>
    <row r="106" spans="2:7" x14ac:dyDescent="0.35">
      <c r="B106" s="3"/>
      <c r="C106" s="4"/>
      <c r="D106" s="4"/>
      <c r="E106" s="4"/>
      <c r="F106" s="4"/>
      <c r="G106" s="10"/>
    </row>
    <row r="107" spans="2:7" x14ac:dyDescent="0.35">
      <c r="B107" s="3"/>
      <c r="C107" s="4"/>
      <c r="D107" s="4"/>
      <c r="E107" s="4"/>
      <c r="F107" s="4"/>
      <c r="G107" s="10"/>
    </row>
    <row r="108" spans="2:7" x14ac:dyDescent="0.35">
      <c r="B108" s="3"/>
      <c r="C108" s="4"/>
      <c r="D108" s="4"/>
      <c r="E108" s="4"/>
      <c r="F108" s="4"/>
      <c r="G108" s="10"/>
    </row>
    <row r="109" spans="2:7" x14ac:dyDescent="0.35">
      <c r="B109" s="3"/>
      <c r="C109" s="4"/>
      <c r="D109" s="4"/>
      <c r="E109" s="4"/>
      <c r="F109" s="4"/>
      <c r="G109" s="10"/>
    </row>
    <row r="110" spans="2:7" x14ac:dyDescent="0.35">
      <c r="B110" s="3"/>
      <c r="C110" s="4"/>
      <c r="D110" s="4"/>
      <c r="E110" s="4"/>
      <c r="F110" s="4"/>
      <c r="G110" s="10"/>
    </row>
    <row r="111" spans="2:7" x14ac:dyDescent="0.35">
      <c r="B111" s="3"/>
      <c r="C111" s="4"/>
      <c r="D111" s="4"/>
      <c r="E111" s="4"/>
      <c r="F111" s="4"/>
      <c r="G111" s="10"/>
    </row>
    <row r="112" spans="2:7" x14ac:dyDescent="0.35">
      <c r="B112" s="3"/>
      <c r="C112" s="4"/>
      <c r="D112" s="4"/>
      <c r="E112" s="4"/>
      <c r="F112" s="4"/>
      <c r="G112" s="10"/>
    </row>
    <row r="113" spans="2:7" x14ac:dyDescent="0.35">
      <c r="B113" s="3"/>
      <c r="C113" s="4"/>
      <c r="D113" s="4"/>
      <c r="E113" s="4"/>
      <c r="F113" s="4"/>
      <c r="G113" s="10"/>
    </row>
    <row r="114" spans="2:7" x14ac:dyDescent="0.35">
      <c r="B114" s="3"/>
      <c r="C114" s="4"/>
      <c r="D114" s="4"/>
      <c r="E114" s="4"/>
      <c r="F114" s="4"/>
      <c r="G114" s="10"/>
    </row>
    <row r="115" spans="2:7" x14ac:dyDescent="0.35">
      <c r="B115" s="3"/>
      <c r="C115" s="4"/>
      <c r="D115" s="4"/>
      <c r="E115" s="4"/>
      <c r="F115" s="4"/>
      <c r="G115" s="10"/>
    </row>
    <row r="116" spans="2:7" x14ac:dyDescent="0.35">
      <c r="B116" s="3"/>
      <c r="C116" s="4"/>
      <c r="D116" s="4"/>
      <c r="E116" s="4"/>
      <c r="F116" s="4"/>
      <c r="G116" s="10"/>
    </row>
    <row r="117" spans="2:7" x14ac:dyDescent="0.35">
      <c r="B117" s="3"/>
      <c r="C117" s="4"/>
      <c r="D117" s="4"/>
      <c r="E117" s="4"/>
      <c r="F117" s="4"/>
      <c r="G117" s="10"/>
    </row>
    <row r="118" spans="2:7" x14ac:dyDescent="0.35">
      <c r="B118" s="3"/>
      <c r="C118" s="4"/>
      <c r="D118" s="4"/>
      <c r="E118" s="4"/>
      <c r="F118" s="4"/>
      <c r="G118" s="10"/>
    </row>
    <row r="119" spans="2:7" x14ac:dyDescent="0.35">
      <c r="B119" s="3"/>
      <c r="C119" s="4"/>
      <c r="D119" s="4"/>
      <c r="E119" s="4"/>
      <c r="F119" s="4"/>
      <c r="G119" s="10"/>
    </row>
    <row r="120" spans="2:7" x14ac:dyDescent="0.35">
      <c r="B120" s="3"/>
      <c r="C120" s="4"/>
      <c r="D120" s="4"/>
      <c r="E120" s="4"/>
      <c r="F120" s="4"/>
      <c r="G120" s="10"/>
    </row>
    <row r="121" spans="2:7" x14ac:dyDescent="0.35">
      <c r="B121" s="3"/>
      <c r="C121" s="4"/>
      <c r="D121" s="4"/>
      <c r="E121" s="4"/>
      <c r="F121" s="4"/>
      <c r="G121" s="10"/>
    </row>
    <row r="122" spans="2:7" x14ac:dyDescent="0.35">
      <c r="B122" s="3"/>
      <c r="C122" s="4"/>
      <c r="D122" s="4"/>
      <c r="E122" s="4"/>
      <c r="F122" s="4"/>
      <c r="G122" s="10"/>
    </row>
    <row r="123" spans="2:7" x14ac:dyDescent="0.35">
      <c r="B123" s="3"/>
      <c r="C123" s="4"/>
      <c r="D123" s="4"/>
      <c r="E123" s="4"/>
      <c r="F123" s="4"/>
      <c r="G123" s="10"/>
    </row>
    <row r="124" spans="2:7" x14ac:dyDescent="0.35">
      <c r="B124" s="3"/>
      <c r="C124" s="4"/>
      <c r="D124" s="4"/>
      <c r="E124" s="4"/>
      <c r="F124" s="4"/>
      <c r="G124" s="10"/>
    </row>
    <row r="125" spans="2:7" x14ac:dyDescent="0.35">
      <c r="B125" s="3"/>
      <c r="C125" s="4"/>
      <c r="D125" s="4"/>
      <c r="E125" s="4"/>
      <c r="F125" s="4"/>
      <c r="G125" s="10"/>
    </row>
    <row r="126" spans="2:7" x14ac:dyDescent="0.35">
      <c r="B126" s="3"/>
      <c r="C126" s="4"/>
      <c r="D126" s="4"/>
      <c r="E126" s="4"/>
      <c r="F126" s="4"/>
      <c r="G126" s="10"/>
    </row>
    <row r="127" spans="2:7" x14ac:dyDescent="0.35">
      <c r="B127" s="3"/>
      <c r="C127" s="4"/>
      <c r="D127" s="4"/>
      <c r="E127" s="4"/>
      <c r="F127" s="4"/>
      <c r="G127" s="10"/>
    </row>
    <row r="128" spans="2:7" x14ac:dyDescent="0.35">
      <c r="B128" s="3"/>
      <c r="C128" s="4"/>
      <c r="D128" s="4"/>
      <c r="E128" s="4"/>
      <c r="F128" s="4"/>
      <c r="G128" s="10"/>
    </row>
    <row r="129" spans="2:7" x14ac:dyDescent="0.35">
      <c r="B129" s="3"/>
      <c r="C129" s="4"/>
      <c r="D129" s="4"/>
      <c r="E129" s="4"/>
      <c r="F129" s="4"/>
      <c r="G129" s="10"/>
    </row>
    <row r="130" spans="2:7" x14ac:dyDescent="0.35">
      <c r="B130" s="3"/>
      <c r="C130" s="4"/>
      <c r="D130" s="4"/>
      <c r="E130" s="4"/>
      <c r="F130" s="4"/>
      <c r="G130" s="10"/>
    </row>
    <row r="131" spans="2:7" x14ac:dyDescent="0.35">
      <c r="B131" s="3"/>
      <c r="C131" s="4"/>
      <c r="D131" s="4"/>
      <c r="E131" s="4"/>
      <c r="F131" s="4"/>
      <c r="G131" s="10"/>
    </row>
    <row r="132" spans="2:7" x14ac:dyDescent="0.35">
      <c r="B132" s="3"/>
      <c r="C132" s="4"/>
      <c r="D132" s="4"/>
      <c r="E132" s="4"/>
      <c r="F132" s="4"/>
      <c r="G132" s="10"/>
    </row>
    <row r="133" spans="2:7" x14ac:dyDescent="0.35">
      <c r="B133" s="3"/>
      <c r="C133" s="4"/>
      <c r="D133" s="4"/>
      <c r="E133" s="4"/>
      <c r="F133" s="4"/>
      <c r="G133" s="10"/>
    </row>
    <row r="134" spans="2:7" x14ac:dyDescent="0.35">
      <c r="B134" s="3"/>
      <c r="C134" s="4"/>
      <c r="D134" s="4"/>
      <c r="E134" s="4"/>
      <c r="F134" s="4"/>
      <c r="G134" s="10"/>
    </row>
    <row r="135" spans="2:7" x14ac:dyDescent="0.35">
      <c r="B135" s="3"/>
      <c r="C135" s="4"/>
      <c r="D135" s="4"/>
      <c r="E135" s="4"/>
      <c r="F135" s="4"/>
      <c r="G135" s="10"/>
    </row>
    <row r="136" spans="2:7" x14ac:dyDescent="0.35">
      <c r="B136" s="3"/>
      <c r="C136" s="4"/>
      <c r="D136" s="4"/>
      <c r="E136" s="4"/>
      <c r="F136" s="4"/>
      <c r="G136" s="10"/>
    </row>
    <row r="137" spans="2:7" x14ac:dyDescent="0.35">
      <c r="B137" s="3"/>
      <c r="C137" s="4"/>
      <c r="D137" s="4"/>
      <c r="E137" s="4"/>
      <c r="F137" s="4"/>
      <c r="G137" s="10"/>
    </row>
    <row r="138" spans="2:7" x14ac:dyDescent="0.35">
      <c r="B138" s="3"/>
      <c r="C138" s="4"/>
      <c r="D138" s="4"/>
      <c r="E138" s="4"/>
      <c r="F138" s="4"/>
      <c r="G138" s="10"/>
    </row>
    <row r="139" spans="2:7" x14ac:dyDescent="0.35">
      <c r="B139" s="3"/>
      <c r="C139" s="4"/>
      <c r="D139" s="4"/>
      <c r="E139" s="4"/>
      <c r="F139" s="4"/>
      <c r="G139" s="10"/>
    </row>
    <row r="140" spans="2:7" x14ac:dyDescent="0.35">
      <c r="B140" s="3"/>
      <c r="C140" s="4"/>
      <c r="D140" s="4"/>
      <c r="E140" s="4"/>
      <c r="F140" s="4"/>
      <c r="G140" s="10"/>
    </row>
    <row r="141" spans="2:7" x14ac:dyDescent="0.35">
      <c r="B141" s="3"/>
      <c r="C141" s="4"/>
      <c r="D141" s="4"/>
      <c r="E141" s="4"/>
      <c r="F141" s="4"/>
      <c r="G141" s="10"/>
    </row>
    <row r="142" spans="2:7" x14ac:dyDescent="0.35">
      <c r="B142" s="3"/>
      <c r="C142" s="4"/>
      <c r="D142" s="4"/>
      <c r="E142" s="4"/>
      <c r="F142" s="4"/>
      <c r="G142" s="10"/>
    </row>
    <row r="143" spans="2:7" x14ac:dyDescent="0.35">
      <c r="B143" s="3"/>
      <c r="C143" s="4"/>
      <c r="D143" s="4"/>
      <c r="E143" s="4"/>
      <c r="F143" s="4"/>
      <c r="G143" s="10"/>
    </row>
    <row r="144" spans="2:7" x14ac:dyDescent="0.35">
      <c r="B144" s="3"/>
      <c r="C144" s="4"/>
      <c r="D144" s="4"/>
      <c r="E144" s="4"/>
      <c r="F144" s="4"/>
      <c r="G144" s="10"/>
    </row>
    <row r="145" spans="2:7" x14ac:dyDescent="0.35">
      <c r="B145" s="3"/>
      <c r="C145" s="4"/>
      <c r="D145" s="4"/>
      <c r="E145" s="4"/>
      <c r="F145" s="4"/>
      <c r="G145" s="10"/>
    </row>
    <row r="146" spans="2:7" x14ac:dyDescent="0.35">
      <c r="B146" s="3"/>
      <c r="C146" s="4"/>
      <c r="D146" s="4"/>
      <c r="E146" s="4"/>
      <c r="F146" s="4"/>
      <c r="G146" s="10"/>
    </row>
    <row r="147" spans="2:7" x14ac:dyDescent="0.35">
      <c r="B147" s="3"/>
      <c r="C147" s="4"/>
      <c r="D147" s="4"/>
      <c r="E147" s="4"/>
      <c r="F147" s="4"/>
      <c r="G147" s="10"/>
    </row>
    <row r="148" spans="2:7" x14ac:dyDescent="0.35">
      <c r="B148" s="3"/>
      <c r="C148" s="4"/>
      <c r="D148" s="4"/>
      <c r="E148" s="4"/>
      <c r="F148" s="4"/>
      <c r="G148" s="10"/>
    </row>
    <row r="149" spans="2:7" x14ac:dyDescent="0.35">
      <c r="B149" s="3"/>
      <c r="C149" s="4"/>
      <c r="D149" s="4"/>
      <c r="E149" s="4"/>
      <c r="F149" s="4"/>
      <c r="G149" s="10"/>
    </row>
    <row r="150" spans="2:7" x14ac:dyDescent="0.35">
      <c r="B150" s="3"/>
      <c r="C150" s="4"/>
      <c r="D150" s="4"/>
      <c r="E150" s="4"/>
      <c r="F150" s="4"/>
      <c r="G150" s="10"/>
    </row>
    <row r="151" spans="2:7" x14ac:dyDescent="0.35">
      <c r="B151" s="3"/>
      <c r="C151" s="4"/>
      <c r="D151" s="4"/>
      <c r="E151" s="4"/>
      <c r="F151" s="4"/>
      <c r="G151" s="10"/>
    </row>
    <row r="152" spans="2:7" x14ac:dyDescent="0.35">
      <c r="B152" s="3"/>
      <c r="C152" s="4"/>
      <c r="D152" s="4"/>
      <c r="E152" s="4"/>
      <c r="F152" s="4"/>
      <c r="G152" s="10"/>
    </row>
    <row r="153" spans="2:7" x14ac:dyDescent="0.35">
      <c r="B153" s="3"/>
      <c r="C153" s="4"/>
      <c r="D153" s="4"/>
      <c r="E153" s="4"/>
      <c r="F153" s="4"/>
      <c r="G153" s="10"/>
    </row>
    <row r="154" spans="2:7" x14ac:dyDescent="0.35">
      <c r="B154" s="3"/>
      <c r="C154" s="4"/>
      <c r="D154" s="4"/>
      <c r="E154" s="4"/>
      <c r="F154" s="4"/>
      <c r="G154" s="10"/>
    </row>
    <row r="155" spans="2:7" x14ac:dyDescent="0.35">
      <c r="B155" s="3"/>
      <c r="C155" s="4"/>
      <c r="D155" s="4"/>
      <c r="E155" s="4"/>
      <c r="F155" s="4"/>
      <c r="G155" s="10"/>
    </row>
    <row r="156" spans="2:7" x14ac:dyDescent="0.35">
      <c r="B156" s="3"/>
      <c r="C156" s="4"/>
      <c r="D156" s="4"/>
      <c r="E156" s="4"/>
      <c r="F156" s="4"/>
      <c r="G156" s="10"/>
    </row>
    <row r="157" spans="2:7" x14ac:dyDescent="0.35">
      <c r="B157" s="3"/>
      <c r="C157" s="4"/>
      <c r="D157" s="4"/>
      <c r="E157" s="4"/>
      <c r="F157" s="4"/>
      <c r="G157" s="10"/>
    </row>
    <row r="158" spans="2:7" x14ac:dyDescent="0.35">
      <c r="B158" s="3"/>
      <c r="C158" s="4"/>
      <c r="D158" s="4"/>
      <c r="E158" s="4"/>
      <c r="F158" s="4"/>
      <c r="G158" s="10"/>
    </row>
    <row r="159" spans="2:7" x14ac:dyDescent="0.35">
      <c r="B159" s="3"/>
      <c r="C159" s="4"/>
      <c r="D159" s="4"/>
      <c r="E159" s="4"/>
      <c r="F159" s="4"/>
      <c r="G159" s="10"/>
    </row>
    <row r="160" spans="2:7" x14ac:dyDescent="0.35">
      <c r="B160" s="3"/>
      <c r="C160" s="4"/>
      <c r="D160" s="4"/>
      <c r="E160" s="4"/>
      <c r="F160" s="4"/>
      <c r="G160" s="10"/>
    </row>
    <row r="161" spans="2:7" x14ac:dyDescent="0.35">
      <c r="B161" s="3"/>
      <c r="C161" s="4"/>
      <c r="D161" s="4"/>
      <c r="E161" s="4"/>
      <c r="F161" s="4"/>
      <c r="G161" s="10"/>
    </row>
    <row r="162" spans="2:7" x14ac:dyDescent="0.35">
      <c r="B162" s="3"/>
      <c r="C162" s="4"/>
      <c r="D162" s="4"/>
      <c r="E162" s="4"/>
      <c r="F162" s="4"/>
      <c r="G162" s="10"/>
    </row>
    <row r="163" spans="2:7" x14ac:dyDescent="0.35">
      <c r="B163" s="3"/>
      <c r="C163" s="4"/>
      <c r="D163" s="4"/>
      <c r="E163" s="4"/>
      <c r="F163" s="4"/>
      <c r="G163" s="10"/>
    </row>
    <row r="164" spans="2:7" x14ac:dyDescent="0.35">
      <c r="B164" s="3"/>
      <c r="C164" s="4"/>
      <c r="D164" s="4"/>
      <c r="E164" s="4"/>
      <c r="F164" s="4"/>
      <c r="G164" s="10"/>
    </row>
    <row r="165" spans="2:7" x14ac:dyDescent="0.35">
      <c r="B165" s="3"/>
      <c r="C165" s="4"/>
      <c r="D165" s="4"/>
      <c r="E165" s="4"/>
      <c r="F165" s="4"/>
      <c r="G165" s="10"/>
    </row>
    <row r="166" spans="2:7" x14ac:dyDescent="0.35">
      <c r="B166" s="3"/>
      <c r="C166" s="4"/>
      <c r="D166" s="4"/>
      <c r="E166" s="4"/>
      <c r="F166" s="4"/>
      <c r="G166" s="10"/>
    </row>
    <row r="167" spans="2:7" x14ac:dyDescent="0.35">
      <c r="B167" s="3"/>
      <c r="C167" s="4"/>
      <c r="D167" s="4"/>
      <c r="E167" s="4"/>
      <c r="F167" s="4"/>
      <c r="G167" s="10"/>
    </row>
    <row r="168" spans="2:7" x14ac:dyDescent="0.35">
      <c r="B168" s="3"/>
      <c r="C168" s="4"/>
      <c r="D168" s="4"/>
      <c r="E168" s="4"/>
      <c r="F168" s="4"/>
      <c r="G168" s="10"/>
    </row>
    <row r="169" spans="2:7" x14ac:dyDescent="0.35">
      <c r="B169" s="3"/>
      <c r="C169" s="4"/>
      <c r="D169" s="4"/>
      <c r="E169" s="4"/>
      <c r="F169" s="4"/>
      <c r="G169" s="10"/>
    </row>
    <row r="170" spans="2:7" x14ac:dyDescent="0.35">
      <c r="B170" s="3"/>
      <c r="C170" s="4"/>
      <c r="D170" s="4"/>
      <c r="E170" s="4"/>
      <c r="F170" s="4"/>
      <c r="G170" s="10"/>
    </row>
    <row r="171" spans="2:7" x14ac:dyDescent="0.35">
      <c r="B171" s="3"/>
      <c r="C171" s="4"/>
      <c r="D171" s="4"/>
      <c r="E171" s="4"/>
      <c r="F171" s="4"/>
      <c r="G171" s="10"/>
    </row>
    <row r="172" spans="2:7" x14ac:dyDescent="0.35">
      <c r="B172" s="3"/>
      <c r="C172" s="4"/>
      <c r="D172" s="4"/>
      <c r="E172" s="4"/>
      <c r="F172" s="4"/>
      <c r="G172" s="10"/>
    </row>
    <row r="173" spans="2:7" x14ac:dyDescent="0.35">
      <c r="B173" s="3"/>
      <c r="C173" s="4"/>
      <c r="D173" s="4"/>
      <c r="E173" s="4"/>
      <c r="F173" s="4"/>
      <c r="G173" s="10"/>
    </row>
    <row r="174" spans="2:7" x14ac:dyDescent="0.35">
      <c r="B174" s="3"/>
      <c r="C174" s="4"/>
      <c r="D174" s="4"/>
      <c r="E174" s="4"/>
      <c r="F174" s="4"/>
      <c r="G174" s="10"/>
    </row>
    <row r="175" spans="2:7" x14ac:dyDescent="0.35">
      <c r="B175" s="3"/>
      <c r="C175" s="4"/>
      <c r="D175" s="4"/>
      <c r="E175" s="4"/>
      <c r="F175" s="4"/>
      <c r="G175" s="10"/>
    </row>
    <row r="176" spans="2:7" x14ac:dyDescent="0.35">
      <c r="B176" s="3"/>
      <c r="C176" s="4"/>
      <c r="D176" s="4"/>
      <c r="E176" s="4"/>
      <c r="F176" s="4"/>
      <c r="G176" s="10"/>
    </row>
    <row r="177" spans="2:7" x14ac:dyDescent="0.35">
      <c r="B177" s="3"/>
      <c r="C177" s="4"/>
      <c r="D177" s="4"/>
      <c r="E177" s="4"/>
      <c r="F177" s="4"/>
      <c r="G177" s="10"/>
    </row>
    <row r="178" spans="2:7" x14ac:dyDescent="0.35">
      <c r="B178" s="3"/>
      <c r="C178" s="4"/>
      <c r="D178" s="4"/>
      <c r="E178" s="4"/>
      <c r="F178" s="4"/>
      <c r="G178" s="10"/>
    </row>
    <row r="179" spans="2:7" x14ac:dyDescent="0.35">
      <c r="B179" s="3"/>
      <c r="C179" s="4"/>
      <c r="D179" s="4"/>
      <c r="E179" s="4"/>
      <c r="F179" s="4"/>
      <c r="G179" s="10"/>
    </row>
    <row r="180" spans="2:7" x14ac:dyDescent="0.35">
      <c r="B180" s="3"/>
      <c r="C180" s="4"/>
      <c r="D180" s="4"/>
      <c r="E180" s="4"/>
      <c r="F180" s="4"/>
      <c r="G180" s="10"/>
    </row>
    <row r="181" spans="2:7" x14ac:dyDescent="0.35">
      <c r="B181" s="3"/>
      <c r="C181" s="4"/>
      <c r="D181" s="4"/>
      <c r="E181" s="4"/>
      <c r="F181" s="4"/>
      <c r="G181" s="10"/>
    </row>
    <row r="182" spans="2:7" x14ac:dyDescent="0.35">
      <c r="B182" s="3"/>
      <c r="C182" s="4"/>
      <c r="D182" s="4"/>
      <c r="E182" s="4"/>
      <c r="F182" s="4"/>
      <c r="G182" s="10"/>
    </row>
    <row r="183" spans="2:7" x14ac:dyDescent="0.35">
      <c r="B183" s="3"/>
      <c r="C183" s="4"/>
      <c r="D183" s="4"/>
      <c r="E183" s="4"/>
      <c r="F183" s="4"/>
      <c r="G183" s="10"/>
    </row>
    <row r="184" spans="2:7" x14ac:dyDescent="0.35">
      <c r="B184" s="3"/>
      <c r="C184" s="4"/>
      <c r="D184" s="4"/>
      <c r="E184" s="4"/>
      <c r="F184" s="4"/>
      <c r="G184" s="10"/>
    </row>
    <row r="185" spans="2:7" x14ac:dyDescent="0.35">
      <c r="B185" s="3"/>
      <c r="C185" s="4"/>
      <c r="D185" s="4"/>
      <c r="E185" s="4"/>
      <c r="F185" s="4"/>
      <c r="G185" s="10"/>
    </row>
    <row r="186" spans="2:7" x14ac:dyDescent="0.35">
      <c r="B186" s="3"/>
      <c r="C186" s="4"/>
      <c r="D186" s="4"/>
      <c r="E186" s="4"/>
      <c r="F186" s="4"/>
      <c r="G186" s="10"/>
    </row>
    <row r="187" spans="2:7" x14ac:dyDescent="0.35">
      <c r="B187" s="3"/>
      <c r="C187" s="4"/>
      <c r="D187" s="4"/>
      <c r="E187" s="4"/>
      <c r="F187" s="4"/>
      <c r="G187" s="10"/>
    </row>
    <row r="188" spans="2:7" x14ac:dyDescent="0.35">
      <c r="B188" s="3"/>
      <c r="C188" s="4"/>
      <c r="D188" s="4"/>
      <c r="E188" s="4"/>
      <c r="F188" s="4"/>
      <c r="G188" s="10"/>
    </row>
    <row r="189" spans="2:7" x14ac:dyDescent="0.35">
      <c r="B189" s="3"/>
      <c r="C189" s="4"/>
      <c r="D189" s="4"/>
      <c r="E189" s="4"/>
      <c r="F189" s="4"/>
      <c r="G189" s="10"/>
    </row>
    <row r="190" spans="2:7" x14ac:dyDescent="0.35">
      <c r="B190" s="3"/>
      <c r="C190" s="4"/>
      <c r="D190" s="4"/>
      <c r="E190" s="4"/>
      <c r="F190" s="4"/>
      <c r="G190" s="10"/>
    </row>
    <row r="191" spans="2:7" x14ac:dyDescent="0.35">
      <c r="B191" s="3"/>
      <c r="C191" s="4"/>
      <c r="D191" s="4"/>
      <c r="E191" s="4"/>
      <c r="F191" s="4"/>
      <c r="G191" s="10"/>
    </row>
    <row r="192" spans="2:7" x14ac:dyDescent="0.35">
      <c r="B192" s="3"/>
      <c r="C192" s="4"/>
      <c r="D192" s="4"/>
      <c r="E192" s="4"/>
      <c r="F192" s="4"/>
      <c r="G192" s="10"/>
    </row>
    <row r="193" spans="2:7" x14ac:dyDescent="0.35">
      <c r="B193" s="3"/>
      <c r="C193" s="4"/>
      <c r="D193" s="4"/>
      <c r="E193" s="4"/>
      <c r="F193" s="4"/>
      <c r="G193" s="10"/>
    </row>
    <row r="194" spans="2:7" x14ac:dyDescent="0.35">
      <c r="B194" s="3"/>
      <c r="C194" s="4"/>
      <c r="D194" s="4"/>
      <c r="E194" s="4"/>
      <c r="F194" s="4"/>
      <c r="G194" s="10"/>
    </row>
    <row r="195" spans="2:7" x14ac:dyDescent="0.35">
      <c r="B195" s="3"/>
      <c r="C195" s="4"/>
      <c r="D195" s="4"/>
      <c r="E195" s="4"/>
      <c r="F195" s="4"/>
      <c r="G195" s="10"/>
    </row>
    <row r="196" spans="2:7" x14ac:dyDescent="0.35">
      <c r="B196" s="3"/>
      <c r="C196" s="4"/>
      <c r="D196" s="4"/>
      <c r="E196" s="4"/>
      <c r="F196" s="4"/>
      <c r="G196" s="10"/>
    </row>
    <row r="197" spans="2:7" x14ac:dyDescent="0.35">
      <c r="B197" s="3"/>
      <c r="C197" s="4"/>
      <c r="D197" s="4"/>
      <c r="E197" s="4"/>
      <c r="F197" s="4"/>
      <c r="G197" s="10"/>
    </row>
    <row r="198" spans="2:7" x14ac:dyDescent="0.35">
      <c r="B198" s="3"/>
      <c r="C198" s="4"/>
      <c r="D198" s="4"/>
      <c r="E198" s="4"/>
      <c r="F198" s="4"/>
      <c r="G198" s="10"/>
    </row>
    <row r="199" spans="2:7" x14ac:dyDescent="0.35">
      <c r="B199" s="3"/>
      <c r="C199" s="4"/>
      <c r="D199" s="4"/>
      <c r="E199" s="4"/>
      <c r="F199" s="4"/>
      <c r="G199" s="10"/>
    </row>
    <row r="200" spans="2:7" x14ac:dyDescent="0.35">
      <c r="B200" s="3"/>
      <c r="C200" s="4"/>
      <c r="D200" s="4"/>
      <c r="E200" s="4"/>
      <c r="F200" s="4"/>
      <c r="G200" s="10"/>
    </row>
    <row r="201" spans="2:7" x14ac:dyDescent="0.35">
      <c r="B201" s="3"/>
      <c r="C201" s="4"/>
      <c r="D201" s="4"/>
      <c r="E201" s="4"/>
      <c r="F201" s="4"/>
      <c r="G201" s="10"/>
    </row>
    <row r="202" spans="2:7" x14ac:dyDescent="0.35">
      <c r="B202" s="3"/>
      <c r="C202" s="4"/>
      <c r="D202" s="4"/>
      <c r="E202" s="4"/>
      <c r="F202" s="4"/>
      <c r="G202" s="10"/>
    </row>
    <row r="203" spans="2:7" x14ac:dyDescent="0.35">
      <c r="B203" s="3"/>
      <c r="C203" s="4"/>
      <c r="D203" s="4"/>
      <c r="E203" s="4"/>
      <c r="F203" s="4"/>
      <c r="G203" s="10"/>
    </row>
    <row r="204" spans="2:7" x14ac:dyDescent="0.35">
      <c r="B204" s="3"/>
      <c r="C204" s="4"/>
      <c r="D204" s="4"/>
      <c r="E204" s="4"/>
      <c r="F204" s="4"/>
      <c r="G204" s="10"/>
    </row>
    <row r="205" spans="2:7" x14ac:dyDescent="0.35">
      <c r="B205" s="3"/>
      <c r="C205" s="4"/>
      <c r="D205" s="4"/>
      <c r="E205" s="4"/>
      <c r="F205" s="4"/>
      <c r="G205" s="10"/>
    </row>
    <row r="206" spans="2:7" x14ac:dyDescent="0.35">
      <c r="B206" s="3"/>
      <c r="C206" s="4"/>
      <c r="D206" s="4"/>
      <c r="E206" s="4"/>
      <c r="F206" s="4"/>
      <c r="G206" s="10"/>
    </row>
    <row r="207" spans="2:7" x14ac:dyDescent="0.35">
      <c r="B207" s="3"/>
      <c r="C207" s="4"/>
      <c r="D207" s="4"/>
      <c r="E207" s="4"/>
      <c r="F207" s="4"/>
      <c r="G207" s="10"/>
    </row>
    <row r="208" spans="2:7" x14ac:dyDescent="0.35">
      <c r="B208" s="3"/>
      <c r="C208" s="4"/>
      <c r="D208" s="4"/>
      <c r="E208" s="4"/>
      <c r="F208" s="4"/>
      <c r="G208" s="10"/>
    </row>
    <row r="209" spans="2:7" x14ac:dyDescent="0.35">
      <c r="B209" s="3"/>
      <c r="C209" s="4"/>
      <c r="D209" s="4"/>
      <c r="E209" s="4"/>
      <c r="F209" s="4"/>
      <c r="G209" s="10"/>
    </row>
    <row r="210" spans="2:7" x14ac:dyDescent="0.35">
      <c r="B210" s="3"/>
      <c r="C210" s="4"/>
      <c r="D210" s="4"/>
      <c r="E210" s="4"/>
      <c r="F210" s="4"/>
      <c r="G210" s="10"/>
    </row>
    <row r="211" spans="2:7" x14ac:dyDescent="0.35">
      <c r="B211" s="3"/>
      <c r="C211" s="4"/>
      <c r="D211" s="4"/>
      <c r="E211" s="4"/>
      <c r="F211" s="4"/>
      <c r="G211" s="10"/>
    </row>
    <row r="212" spans="2:7" x14ac:dyDescent="0.35">
      <c r="B212" s="3"/>
      <c r="C212" s="4"/>
      <c r="D212" s="4"/>
      <c r="E212" s="4"/>
      <c r="F212" s="4"/>
      <c r="G212" s="10"/>
    </row>
    <row r="213" spans="2:7" x14ac:dyDescent="0.35">
      <c r="B213" s="3"/>
      <c r="C213" s="4"/>
      <c r="D213" s="4"/>
      <c r="E213" s="4"/>
      <c r="F213" s="4"/>
      <c r="G213" s="10"/>
    </row>
    <row r="214" spans="2:7" x14ac:dyDescent="0.35">
      <c r="B214" s="3"/>
      <c r="C214" s="4"/>
      <c r="D214" s="4"/>
      <c r="E214" s="4"/>
      <c r="F214" s="4"/>
      <c r="G214" s="10"/>
    </row>
    <row r="215" spans="2:7" x14ac:dyDescent="0.35">
      <c r="B215" s="3"/>
      <c r="C215" s="4"/>
      <c r="D215" s="4"/>
      <c r="E215" s="4"/>
      <c r="F215" s="4"/>
      <c r="G215" s="10"/>
    </row>
    <row r="216" spans="2:7" x14ac:dyDescent="0.35">
      <c r="B216" s="3"/>
      <c r="C216" s="4"/>
      <c r="D216" s="4"/>
      <c r="E216" s="4"/>
      <c r="F216" s="4"/>
      <c r="G216" s="10"/>
    </row>
    <row r="217" spans="2:7" x14ac:dyDescent="0.35">
      <c r="B217" s="3"/>
      <c r="C217" s="4"/>
      <c r="D217" s="4"/>
      <c r="E217" s="4"/>
      <c r="F217" s="4"/>
      <c r="G217" s="10"/>
    </row>
    <row r="218" spans="2:7" x14ac:dyDescent="0.35">
      <c r="B218" s="3"/>
      <c r="C218" s="4"/>
      <c r="D218" s="4"/>
      <c r="E218" s="4"/>
      <c r="F218" s="4"/>
      <c r="G218" s="10"/>
    </row>
    <row r="219" spans="2:7" x14ac:dyDescent="0.35">
      <c r="B219" s="3"/>
      <c r="C219" s="4"/>
      <c r="D219" s="4"/>
      <c r="E219" s="4"/>
      <c r="F219" s="4"/>
      <c r="G219" s="10"/>
    </row>
    <row r="220" spans="2:7" x14ac:dyDescent="0.35">
      <c r="B220" s="3"/>
      <c r="C220" s="4"/>
      <c r="D220" s="4"/>
      <c r="E220" s="4"/>
      <c r="F220" s="4"/>
      <c r="G220" s="10"/>
    </row>
    <row r="221" spans="2:7" x14ac:dyDescent="0.35">
      <c r="B221" s="3"/>
      <c r="C221" s="4"/>
      <c r="D221" s="4"/>
      <c r="E221" s="4"/>
      <c r="F221" s="4"/>
      <c r="G221" s="10"/>
    </row>
    <row r="222" spans="2:7" x14ac:dyDescent="0.35">
      <c r="B222" s="3"/>
      <c r="C222" s="4"/>
      <c r="D222" s="4"/>
      <c r="E222" s="4"/>
      <c r="F222" s="4"/>
      <c r="G222" s="10"/>
    </row>
    <row r="223" spans="2:7" x14ac:dyDescent="0.35">
      <c r="B223" s="3"/>
      <c r="C223" s="4"/>
      <c r="D223" s="4"/>
      <c r="E223" s="4"/>
      <c r="F223" s="4"/>
      <c r="G223" s="10"/>
    </row>
    <row r="224" spans="2:7" x14ac:dyDescent="0.35">
      <c r="B224" s="3"/>
      <c r="C224" s="4"/>
      <c r="D224" s="4"/>
      <c r="E224" s="4"/>
      <c r="F224" s="4"/>
      <c r="G224" s="10"/>
    </row>
    <row r="225" spans="2:7" x14ac:dyDescent="0.35">
      <c r="B225" s="3"/>
      <c r="C225" s="4"/>
      <c r="D225" s="4"/>
      <c r="E225" s="4"/>
      <c r="F225" s="4"/>
      <c r="G225" s="10"/>
    </row>
    <row r="226" spans="2:7" x14ac:dyDescent="0.35">
      <c r="B226" s="3"/>
      <c r="C226" s="4"/>
      <c r="D226" s="4"/>
      <c r="E226" s="4"/>
      <c r="F226" s="4"/>
      <c r="G226" s="10"/>
    </row>
    <row r="227" spans="2:7" x14ac:dyDescent="0.35">
      <c r="B227" s="3"/>
      <c r="C227" s="4"/>
      <c r="D227" s="4"/>
      <c r="E227" s="4"/>
      <c r="F227" s="4"/>
      <c r="G227" s="10"/>
    </row>
    <row r="228" spans="2:7" x14ac:dyDescent="0.35">
      <c r="B228" s="3"/>
      <c r="C228" s="4"/>
      <c r="D228" s="4"/>
      <c r="E228" s="4"/>
      <c r="F228" s="4"/>
      <c r="G228" s="10"/>
    </row>
    <row r="229" spans="2:7" x14ac:dyDescent="0.35">
      <c r="B229" s="3"/>
      <c r="C229" s="4"/>
      <c r="D229" s="4"/>
      <c r="E229" s="4"/>
      <c r="F229" s="4"/>
      <c r="G229" s="10"/>
    </row>
    <row r="230" spans="2:7" x14ac:dyDescent="0.35">
      <c r="B230" s="3"/>
      <c r="C230" s="4"/>
      <c r="D230" s="4"/>
      <c r="E230" s="4"/>
      <c r="F230" s="4"/>
      <c r="G230" s="10"/>
    </row>
    <row r="231" spans="2:7" x14ac:dyDescent="0.35">
      <c r="B231" s="3"/>
      <c r="C231" s="4"/>
      <c r="D231" s="4"/>
      <c r="E231" s="4"/>
      <c r="F231" s="4"/>
      <c r="G231" s="10"/>
    </row>
    <row r="232" spans="2:7" x14ac:dyDescent="0.35">
      <c r="B232" s="3"/>
      <c r="C232" s="4"/>
      <c r="D232" s="4"/>
      <c r="E232" s="4"/>
      <c r="F232" s="4"/>
      <c r="G232" s="10"/>
    </row>
    <row r="233" spans="2:7" x14ac:dyDescent="0.35">
      <c r="B233" s="3"/>
      <c r="C233" s="4"/>
      <c r="D233" s="4"/>
      <c r="E233" s="4"/>
      <c r="F233" s="4"/>
      <c r="G233" s="10"/>
    </row>
    <row r="234" spans="2:7" x14ac:dyDescent="0.35">
      <c r="B234" s="3"/>
      <c r="C234" s="4"/>
      <c r="D234" s="4"/>
      <c r="E234" s="4"/>
      <c r="F234" s="4"/>
      <c r="G234" s="10"/>
    </row>
    <row r="235" spans="2:7" x14ac:dyDescent="0.35">
      <c r="B235" s="3"/>
      <c r="C235" s="4"/>
      <c r="D235" s="4"/>
      <c r="E235" s="4"/>
      <c r="F235" s="4"/>
      <c r="G235" s="10"/>
    </row>
    <row r="236" spans="2:7" x14ac:dyDescent="0.35">
      <c r="B236" s="3"/>
      <c r="C236" s="4"/>
      <c r="D236" s="4"/>
      <c r="E236" s="4"/>
      <c r="F236" s="4"/>
      <c r="G236" s="10"/>
    </row>
    <row r="237" spans="2:7" x14ac:dyDescent="0.35">
      <c r="B237" s="3"/>
      <c r="C237" s="4"/>
      <c r="D237" s="4"/>
      <c r="E237" s="4"/>
      <c r="F237" s="4"/>
      <c r="G237" s="10"/>
    </row>
    <row r="238" spans="2:7" x14ac:dyDescent="0.35">
      <c r="B238" s="3"/>
      <c r="C238" s="4"/>
      <c r="D238" s="4"/>
      <c r="E238" s="4"/>
      <c r="F238" s="4"/>
      <c r="G238" s="10"/>
    </row>
    <row r="239" spans="2:7" x14ac:dyDescent="0.35">
      <c r="B239" s="3"/>
      <c r="C239" s="4"/>
      <c r="D239" s="4"/>
      <c r="E239" s="4"/>
      <c r="F239" s="4"/>
      <c r="G239" s="10"/>
    </row>
    <row r="240" spans="2:7" x14ac:dyDescent="0.35">
      <c r="B240" s="3"/>
      <c r="C240" s="4"/>
      <c r="D240" s="4"/>
      <c r="E240" s="4"/>
      <c r="F240" s="4"/>
      <c r="G240" s="10"/>
    </row>
    <row r="241" spans="2:7" x14ac:dyDescent="0.35">
      <c r="B241" s="3"/>
      <c r="C241" s="4"/>
      <c r="D241" s="4"/>
      <c r="E241" s="4"/>
      <c r="F241" s="4"/>
      <c r="G241" s="10"/>
    </row>
    <row r="242" spans="2:7" x14ac:dyDescent="0.35">
      <c r="B242" s="3"/>
      <c r="C242" s="4"/>
      <c r="D242" s="4"/>
      <c r="E242" s="4"/>
      <c r="F242" s="4"/>
      <c r="G242" s="10"/>
    </row>
    <row r="243" spans="2:7" x14ac:dyDescent="0.35">
      <c r="B243" s="3"/>
      <c r="C243" s="4"/>
      <c r="D243" s="4"/>
      <c r="E243" s="4"/>
      <c r="F243" s="4"/>
      <c r="G243" s="10"/>
    </row>
    <row r="244" spans="2:7" x14ac:dyDescent="0.35">
      <c r="B244" s="3"/>
      <c r="C244" s="4"/>
      <c r="D244" s="4"/>
      <c r="E244" s="4"/>
      <c r="F244" s="4"/>
      <c r="G244" s="10"/>
    </row>
    <row r="245" spans="2:7" x14ac:dyDescent="0.35">
      <c r="B245" s="3"/>
      <c r="C245" s="4"/>
      <c r="D245" s="4"/>
      <c r="E245" s="4"/>
      <c r="F245" s="4"/>
      <c r="G245" s="10"/>
    </row>
    <row r="246" spans="2:7" x14ac:dyDescent="0.35">
      <c r="B246" s="3"/>
      <c r="C246" s="4"/>
      <c r="D246" s="4"/>
      <c r="E246" s="4"/>
      <c r="F246" s="4"/>
      <c r="G246" s="10"/>
    </row>
    <row r="247" spans="2:7" x14ac:dyDescent="0.35">
      <c r="B247" s="3"/>
      <c r="C247" s="4"/>
      <c r="D247" s="4"/>
      <c r="E247" s="4"/>
      <c r="F247" s="4"/>
      <c r="G247" s="10"/>
    </row>
    <row r="248" spans="2:7" x14ac:dyDescent="0.35">
      <c r="B248" s="3"/>
      <c r="C248" s="4"/>
      <c r="D248" s="4"/>
      <c r="E248" s="4"/>
      <c r="F248" s="4"/>
      <c r="G248" s="10"/>
    </row>
    <row r="249" spans="2:7" x14ac:dyDescent="0.35">
      <c r="B249" s="3"/>
      <c r="C249" s="4"/>
      <c r="D249" s="4"/>
      <c r="E249" s="4"/>
      <c r="F249" s="4"/>
      <c r="G249" s="10"/>
    </row>
    <row r="250" spans="2:7" x14ac:dyDescent="0.35">
      <c r="B250" s="3"/>
      <c r="C250" s="4"/>
      <c r="D250" s="4"/>
      <c r="E250" s="4"/>
      <c r="F250" s="4"/>
      <c r="G250" s="10"/>
    </row>
    <row r="251" spans="2:7" x14ac:dyDescent="0.35">
      <c r="B251" s="3"/>
      <c r="C251" s="4"/>
      <c r="D251" s="4"/>
      <c r="E251" s="4"/>
      <c r="F251" s="4"/>
      <c r="G251" s="10"/>
    </row>
    <row r="252" spans="2:7" x14ac:dyDescent="0.35">
      <c r="B252" s="3"/>
      <c r="C252" s="4"/>
      <c r="D252" s="4"/>
      <c r="E252" s="4"/>
      <c r="F252" s="4"/>
      <c r="G252" s="10"/>
    </row>
    <row r="253" spans="2:7" x14ac:dyDescent="0.35">
      <c r="B253" s="3"/>
      <c r="C253" s="4"/>
      <c r="D253" s="4"/>
      <c r="E253" s="4"/>
      <c r="F253" s="4"/>
      <c r="G253" s="10"/>
    </row>
    <row r="254" spans="2:7" x14ac:dyDescent="0.35">
      <c r="B254" s="3"/>
      <c r="C254" s="4"/>
      <c r="D254" s="4"/>
      <c r="E254" s="4"/>
      <c r="F254" s="4"/>
      <c r="G254" s="10"/>
    </row>
    <row r="255" spans="2:7" x14ac:dyDescent="0.35">
      <c r="B255" s="3"/>
      <c r="C255" s="4"/>
      <c r="D255" s="4"/>
      <c r="E255" s="4"/>
      <c r="F255" s="4"/>
      <c r="G255" s="10"/>
    </row>
    <row r="256" spans="2:7" x14ac:dyDescent="0.35">
      <c r="B256" s="3"/>
      <c r="C256" s="4"/>
      <c r="D256" s="4"/>
      <c r="E256" s="4"/>
      <c r="F256" s="4"/>
      <c r="G256" s="10"/>
    </row>
    <row r="257" spans="2:7" x14ac:dyDescent="0.35">
      <c r="B257" s="3"/>
      <c r="C257" s="4"/>
      <c r="D257" s="4"/>
      <c r="E257" s="4"/>
      <c r="F257" s="4"/>
      <c r="G257" s="10"/>
    </row>
    <row r="258" spans="2:7" x14ac:dyDescent="0.35">
      <c r="B258" s="3"/>
      <c r="C258" s="4"/>
      <c r="D258" s="4"/>
      <c r="E258" s="4"/>
      <c r="F258" s="4"/>
      <c r="G258" s="10"/>
    </row>
    <row r="259" spans="2:7" x14ac:dyDescent="0.35">
      <c r="B259" s="3"/>
      <c r="C259" s="4"/>
      <c r="D259" s="4"/>
      <c r="E259" s="4"/>
      <c r="F259" s="4"/>
      <c r="G259" s="10"/>
    </row>
    <row r="260" spans="2:7" x14ac:dyDescent="0.35">
      <c r="B260" s="3"/>
      <c r="C260" s="4"/>
      <c r="D260" s="4"/>
      <c r="E260" s="4"/>
      <c r="F260" s="4"/>
      <c r="G260" s="10"/>
    </row>
    <row r="261" spans="2:7" x14ac:dyDescent="0.35">
      <c r="B261" s="3"/>
      <c r="C261" s="4"/>
      <c r="D261" s="4"/>
      <c r="E261" s="4"/>
      <c r="F261" s="4"/>
      <c r="G261" s="10"/>
    </row>
    <row r="262" spans="2:7" x14ac:dyDescent="0.35">
      <c r="B262" s="3"/>
      <c r="C262" s="4"/>
      <c r="D262" s="4"/>
      <c r="E262" s="4"/>
      <c r="F262" s="4"/>
      <c r="G262" s="10"/>
    </row>
    <row r="263" spans="2:7" x14ac:dyDescent="0.35">
      <c r="B263" s="3"/>
      <c r="C263" s="4"/>
      <c r="D263" s="4"/>
      <c r="E263" s="4"/>
      <c r="F263" s="4"/>
      <c r="G263" s="10"/>
    </row>
    <row r="264" spans="2:7" x14ac:dyDescent="0.35">
      <c r="B264" s="3"/>
      <c r="C264" s="4"/>
      <c r="D264" s="4"/>
      <c r="E264" s="4"/>
      <c r="F264" s="4"/>
      <c r="G264" s="10"/>
    </row>
    <row r="265" spans="2:7" x14ac:dyDescent="0.35">
      <c r="B265" s="3"/>
      <c r="C265" s="4"/>
      <c r="D265" s="4"/>
      <c r="E265" s="4"/>
      <c r="F265" s="4"/>
      <c r="G265" s="10"/>
    </row>
    <row r="266" spans="2:7" x14ac:dyDescent="0.35">
      <c r="B266" s="3"/>
      <c r="C266" s="4"/>
      <c r="D266" s="4"/>
      <c r="E266" s="4"/>
      <c r="F266" s="4"/>
      <c r="G266" s="10"/>
    </row>
    <row r="267" spans="2:7" x14ac:dyDescent="0.35">
      <c r="B267" s="3"/>
      <c r="C267" s="4"/>
      <c r="D267" s="4"/>
      <c r="E267" s="4"/>
      <c r="F267" s="4"/>
      <c r="G267" s="10"/>
    </row>
    <row r="268" spans="2:7" x14ac:dyDescent="0.35">
      <c r="B268" s="3"/>
      <c r="C268" s="4"/>
      <c r="D268" s="4"/>
      <c r="E268" s="4"/>
      <c r="F268" s="4"/>
      <c r="G268" s="10"/>
    </row>
    <row r="269" spans="2:7" x14ac:dyDescent="0.35">
      <c r="B269" s="3"/>
      <c r="C269" s="4"/>
      <c r="D269" s="4"/>
      <c r="E269" s="4"/>
      <c r="F269" s="4"/>
      <c r="G269" s="10"/>
    </row>
    <row r="270" spans="2:7" x14ac:dyDescent="0.35">
      <c r="B270" s="3"/>
      <c r="C270" s="4"/>
      <c r="D270" s="4"/>
      <c r="E270" s="4"/>
      <c r="F270" s="4"/>
      <c r="G270" s="10"/>
    </row>
    <row r="271" spans="2:7" x14ac:dyDescent="0.35">
      <c r="B271" s="3"/>
      <c r="C271" s="4"/>
      <c r="D271" s="4"/>
      <c r="E271" s="4"/>
      <c r="F271" s="4"/>
      <c r="G271" s="10"/>
    </row>
    <row r="272" spans="2:7" x14ac:dyDescent="0.35">
      <c r="B272" s="3"/>
      <c r="C272" s="4"/>
      <c r="D272" s="4"/>
      <c r="E272" s="4"/>
      <c r="F272" s="4"/>
      <c r="G272" s="10"/>
    </row>
    <row r="273" spans="2:7" x14ac:dyDescent="0.35">
      <c r="B273" s="3"/>
      <c r="C273" s="4"/>
      <c r="D273" s="4"/>
      <c r="E273" s="4"/>
      <c r="F273" s="4"/>
      <c r="G273" s="10"/>
    </row>
    <row r="274" spans="2:7" x14ac:dyDescent="0.35">
      <c r="B274" s="3"/>
      <c r="C274" s="4"/>
      <c r="D274" s="4"/>
      <c r="E274" s="4"/>
      <c r="F274" s="4"/>
      <c r="G274" s="10"/>
    </row>
    <row r="275" spans="2:7" x14ac:dyDescent="0.35">
      <c r="B275" s="3"/>
      <c r="C275" s="4"/>
      <c r="D275" s="4"/>
      <c r="E275" s="4"/>
      <c r="F275" s="4"/>
      <c r="G275" s="10"/>
    </row>
    <row r="276" spans="2:7" x14ac:dyDescent="0.35">
      <c r="B276" s="3"/>
      <c r="C276" s="4"/>
      <c r="D276" s="4"/>
      <c r="E276" s="4"/>
      <c r="F276" s="4"/>
      <c r="G276" s="10"/>
    </row>
    <row r="277" spans="2:7" x14ac:dyDescent="0.35">
      <c r="B277" s="3"/>
      <c r="C277" s="4"/>
      <c r="D277" s="4"/>
      <c r="E277" s="4"/>
      <c r="F277" s="4"/>
      <c r="G277" s="10"/>
    </row>
    <row r="278" spans="2:7" x14ac:dyDescent="0.35">
      <c r="B278" s="3"/>
      <c r="C278" s="4"/>
      <c r="D278" s="4"/>
      <c r="E278" s="4"/>
      <c r="F278" s="4"/>
      <c r="G278" s="10"/>
    </row>
    <row r="279" spans="2:7" x14ac:dyDescent="0.35">
      <c r="B279" s="3"/>
      <c r="C279" s="4"/>
      <c r="D279" s="4"/>
      <c r="E279" s="4"/>
      <c r="F279" s="4"/>
      <c r="G279" s="10"/>
    </row>
    <row r="280" spans="2:7" x14ac:dyDescent="0.35">
      <c r="B280" s="3"/>
      <c r="C280" s="4"/>
      <c r="D280" s="4"/>
      <c r="E280" s="4"/>
      <c r="F280" s="4"/>
      <c r="G280" s="10"/>
    </row>
    <row r="281" spans="2:7" x14ac:dyDescent="0.35">
      <c r="B281" s="3"/>
      <c r="C281" s="4"/>
      <c r="D281" s="4"/>
      <c r="E281" s="4"/>
      <c r="F281" s="4"/>
      <c r="G281" s="10"/>
    </row>
    <row r="282" spans="2:7" x14ac:dyDescent="0.35">
      <c r="B282" s="3"/>
      <c r="C282" s="4"/>
      <c r="D282" s="4"/>
      <c r="E282" s="4"/>
      <c r="F282" s="4"/>
      <c r="G282" s="10"/>
    </row>
    <row r="283" spans="2:7" x14ac:dyDescent="0.35">
      <c r="B283" s="3"/>
      <c r="C283" s="4"/>
      <c r="D283" s="4"/>
      <c r="E283" s="4"/>
      <c r="F283" s="4"/>
      <c r="G283" s="10"/>
    </row>
    <row r="284" spans="2:7" x14ac:dyDescent="0.35">
      <c r="B284" s="3"/>
      <c r="C284" s="4"/>
      <c r="D284" s="4"/>
      <c r="E284" s="4"/>
      <c r="F284" s="4"/>
      <c r="G284" s="10"/>
    </row>
    <row r="285" spans="2:7" x14ac:dyDescent="0.35">
      <c r="B285" s="3"/>
      <c r="C285" s="4"/>
      <c r="D285" s="4"/>
      <c r="E285" s="4"/>
      <c r="F285" s="4"/>
      <c r="G285" s="10"/>
    </row>
    <row r="286" spans="2:7" x14ac:dyDescent="0.35">
      <c r="B286" s="3"/>
      <c r="C286" s="4"/>
      <c r="D286" s="4"/>
      <c r="E286" s="4"/>
      <c r="F286" s="4"/>
      <c r="G286" s="10"/>
    </row>
    <row r="287" spans="2:7" x14ac:dyDescent="0.35">
      <c r="B287" s="3"/>
      <c r="C287" s="4"/>
      <c r="D287" s="4"/>
      <c r="E287" s="4"/>
      <c r="F287" s="4"/>
      <c r="G287" s="10"/>
    </row>
    <row r="288" spans="2:7" x14ac:dyDescent="0.35">
      <c r="B288" s="3"/>
      <c r="C288" s="4"/>
      <c r="D288" s="4"/>
      <c r="E288" s="4"/>
      <c r="F288" s="4"/>
      <c r="G288" s="10"/>
    </row>
    <row r="289" spans="2:7" x14ac:dyDescent="0.35">
      <c r="B289" s="3"/>
      <c r="C289" s="4"/>
      <c r="D289" s="4"/>
      <c r="E289" s="4"/>
      <c r="F289" s="4"/>
      <c r="G289" s="10"/>
    </row>
    <row r="290" spans="2:7" x14ac:dyDescent="0.35">
      <c r="B290" s="3"/>
      <c r="C290" s="4"/>
      <c r="D290" s="4"/>
      <c r="E290" s="4"/>
      <c r="F290" s="4"/>
      <c r="G290" s="10"/>
    </row>
    <row r="291" spans="2:7" x14ac:dyDescent="0.35">
      <c r="B291" s="3"/>
      <c r="C291" s="4"/>
      <c r="D291" s="4"/>
      <c r="E291" s="4"/>
      <c r="F291" s="4"/>
      <c r="G291" s="10"/>
    </row>
    <row r="292" spans="2:7" x14ac:dyDescent="0.35">
      <c r="B292" s="3"/>
      <c r="C292" s="4"/>
      <c r="D292" s="4"/>
      <c r="E292" s="4"/>
      <c r="F292" s="4"/>
      <c r="G292" s="10"/>
    </row>
    <row r="293" spans="2:7" x14ac:dyDescent="0.35">
      <c r="B293" s="3"/>
      <c r="C293" s="4"/>
      <c r="D293" s="4"/>
      <c r="E293" s="4"/>
      <c r="F293" s="4"/>
      <c r="G293" s="10"/>
    </row>
    <row r="294" spans="2:7" x14ac:dyDescent="0.35">
      <c r="B294" s="3"/>
      <c r="C294" s="4"/>
      <c r="D294" s="4"/>
      <c r="E294" s="4"/>
      <c r="F294" s="4"/>
      <c r="G294" s="10"/>
    </row>
    <row r="295" spans="2:7" x14ac:dyDescent="0.35">
      <c r="B295" s="3"/>
      <c r="C295" s="4"/>
      <c r="D295" s="4"/>
      <c r="E295" s="4"/>
      <c r="F295" s="4"/>
      <c r="G295" s="10"/>
    </row>
    <row r="296" spans="2:7" x14ac:dyDescent="0.35">
      <c r="B296" s="3"/>
      <c r="C296" s="4"/>
      <c r="D296" s="4"/>
      <c r="E296" s="4"/>
      <c r="F296" s="4"/>
      <c r="G296" s="10"/>
    </row>
    <row r="297" spans="2:7" x14ac:dyDescent="0.35">
      <c r="B297" s="3"/>
      <c r="C297" s="4"/>
      <c r="D297" s="4"/>
      <c r="E297" s="4"/>
      <c r="F297" s="4"/>
      <c r="G297" s="10"/>
    </row>
    <row r="298" spans="2:7" x14ac:dyDescent="0.35">
      <c r="B298" s="3"/>
      <c r="C298" s="4"/>
      <c r="D298" s="4"/>
      <c r="E298" s="4"/>
      <c r="F298" s="4"/>
      <c r="G298" s="10"/>
    </row>
    <row r="299" spans="2:7" x14ac:dyDescent="0.35">
      <c r="B299" s="3"/>
      <c r="C299" s="4"/>
      <c r="D299" s="4"/>
      <c r="E299" s="4"/>
      <c r="F299" s="4"/>
      <c r="G299" s="10"/>
    </row>
    <row r="300" spans="2:7" x14ac:dyDescent="0.35">
      <c r="B300" s="3"/>
      <c r="C300" s="4"/>
      <c r="D300" s="4"/>
      <c r="E300" s="4"/>
      <c r="F300" s="4"/>
      <c r="G300" s="10"/>
    </row>
    <row r="301" spans="2:7" x14ac:dyDescent="0.35">
      <c r="B301" s="3"/>
      <c r="C301" s="4"/>
      <c r="D301" s="4"/>
      <c r="E301" s="4"/>
      <c r="F301" s="4"/>
      <c r="G301" s="10"/>
    </row>
    <row r="302" spans="2:7" x14ac:dyDescent="0.35">
      <c r="B302" s="3"/>
      <c r="C302" s="4"/>
      <c r="D302" s="4"/>
      <c r="E302" s="4"/>
      <c r="F302" s="4"/>
      <c r="G302" s="10"/>
    </row>
    <row r="303" spans="2:7" x14ac:dyDescent="0.35">
      <c r="B303" s="3"/>
      <c r="C303" s="4"/>
      <c r="D303" s="4"/>
      <c r="E303" s="4"/>
      <c r="F303" s="4"/>
      <c r="G303" s="10"/>
    </row>
    <row r="304" spans="2:7" x14ac:dyDescent="0.35">
      <c r="B304" s="3"/>
      <c r="C304" s="4"/>
      <c r="D304" s="4"/>
      <c r="E304" s="4"/>
      <c r="F304" s="4"/>
      <c r="G304" s="10"/>
    </row>
    <row r="305" spans="2:7" x14ac:dyDescent="0.35">
      <c r="B305" s="3"/>
      <c r="C305" s="4"/>
      <c r="D305" s="4"/>
      <c r="E305" s="4"/>
      <c r="F305" s="4"/>
      <c r="G305" s="10"/>
    </row>
    <row r="306" spans="2:7" x14ac:dyDescent="0.35">
      <c r="B306" s="3"/>
      <c r="C306" s="4"/>
      <c r="D306" s="4"/>
      <c r="E306" s="4"/>
      <c r="F306" s="4"/>
      <c r="G306" s="10"/>
    </row>
    <row r="307" spans="2:7" x14ac:dyDescent="0.35">
      <c r="B307" s="3"/>
      <c r="C307" s="4"/>
      <c r="D307" s="4"/>
      <c r="E307" s="4"/>
      <c r="F307" s="4"/>
      <c r="G307" s="10"/>
    </row>
    <row r="308" spans="2:7" x14ac:dyDescent="0.35">
      <c r="B308" s="3"/>
      <c r="C308" s="4"/>
      <c r="D308" s="4"/>
      <c r="E308" s="4"/>
      <c r="F308" s="4"/>
      <c r="G308" s="10"/>
    </row>
    <row r="309" spans="2:7" x14ac:dyDescent="0.35">
      <c r="B309" s="3"/>
      <c r="C309" s="4"/>
      <c r="D309" s="4"/>
      <c r="E309" s="4"/>
      <c r="F309" s="4"/>
      <c r="G309" s="10"/>
    </row>
    <row r="310" spans="2:7" x14ac:dyDescent="0.35">
      <c r="B310" s="3"/>
      <c r="C310" s="4"/>
      <c r="D310" s="4"/>
      <c r="E310" s="4"/>
      <c r="F310" s="4"/>
      <c r="G310" s="10"/>
    </row>
    <row r="311" spans="2:7" x14ac:dyDescent="0.35">
      <c r="B311" s="3"/>
      <c r="C311" s="4"/>
      <c r="D311" s="4"/>
      <c r="E311" s="4"/>
      <c r="F311" s="4"/>
      <c r="G311" s="10"/>
    </row>
    <row r="312" spans="2:7" x14ac:dyDescent="0.35">
      <c r="B312" s="3"/>
      <c r="C312" s="4"/>
      <c r="D312" s="4"/>
      <c r="E312" s="4"/>
      <c r="F312" s="4"/>
      <c r="G312" s="10"/>
    </row>
    <row r="313" spans="2:7" x14ac:dyDescent="0.35">
      <c r="B313" s="3"/>
      <c r="C313" s="4"/>
      <c r="D313" s="4"/>
      <c r="E313" s="4"/>
      <c r="F313" s="4"/>
      <c r="G313" s="10"/>
    </row>
    <row r="314" spans="2:7" x14ac:dyDescent="0.35">
      <c r="B314" s="3"/>
      <c r="C314" s="4"/>
      <c r="D314" s="4"/>
      <c r="E314" s="4"/>
      <c r="F314" s="4"/>
      <c r="G314" s="10"/>
    </row>
    <row r="315" spans="2:7" x14ac:dyDescent="0.35">
      <c r="B315" s="3"/>
      <c r="C315" s="4"/>
      <c r="D315" s="4"/>
      <c r="E315" s="4"/>
      <c r="F315" s="4"/>
      <c r="G315" s="10"/>
    </row>
    <row r="316" spans="2:7" x14ac:dyDescent="0.35">
      <c r="B316" s="3"/>
      <c r="C316" s="4"/>
      <c r="D316" s="4"/>
      <c r="E316" s="4"/>
      <c r="F316" s="4"/>
      <c r="G316" s="10"/>
    </row>
    <row r="317" spans="2:7" x14ac:dyDescent="0.35">
      <c r="B317" s="3"/>
      <c r="C317" s="4"/>
      <c r="D317" s="4"/>
      <c r="E317" s="4"/>
      <c r="F317" s="4"/>
      <c r="G317" s="10"/>
    </row>
    <row r="318" spans="2:7" x14ac:dyDescent="0.35">
      <c r="B318" s="3"/>
      <c r="C318" s="4"/>
      <c r="D318" s="4"/>
      <c r="E318" s="4"/>
      <c r="F318" s="4"/>
      <c r="G318" s="10"/>
    </row>
    <row r="319" spans="2:7" x14ac:dyDescent="0.35">
      <c r="B319" s="3"/>
      <c r="C319" s="4"/>
      <c r="D319" s="4"/>
      <c r="E319" s="4"/>
      <c r="F319" s="4"/>
      <c r="G319" s="10"/>
    </row>
    <row r="320" spans="2:7" x14ac:dyDescent="0.35">
      <c r="B320" s="3"/>
      <c r="C320" s="4"/>
      <c r="D320" s="4"/>
      <c r="E320" s="4"/>
      <c r="F320" s="4"/>
      <c r="G320" s="10"/>
    </row>
    <row r="321" spans="2:7" x14ac:dyDescent="0.35">
      <c r="B321" s="3"/>
      <c r="C321" s="4"/>
      <c r="D321" s="4"/>
      <c r="E321" s="4"/>
      <c r="F321" s="4"/>
      <c r="G321" s="10"/>
    </row>
    <row r="322" spans="2:7" x14ac:dyDescent="0.35">
      <c r="B322" s="3"/>
      <c r="C322" s="4"/>
      <c r="D322" s="4"/>
      <c r="E322" s="4"/>
      <c r="F322" s="4"/>
      <c r="G322" s="10"/>
    </row>
    <row r="323" spans="2:7" x14ac:dyDescent="0.35">
      <c r="B323" s="3"/>
      <c r="C323" s="4"/>
      <c r="D323" s="4"/>
      <c r="E323" s="4"/>
      <c r="F323" s="4"/>
      <c r="G323" s="10"/>
    </row>
    <row r="324" spans="2:7" x14ac:dyDescent="0.35">
      <c r="B324" s="3"/>
      <c r="C324" s="4"/>
      <c r="D324" s="4"/>
      <c r="E324" s="4"/>
      <c r="F324" s="4"/>
      <c r="G324" s="10"/>
    </row>
    <row r="325" spans="2:7" x14ac:dyDescent="0.35">
      <c r="B325" s="3"/>
      <c r="C325" s="4"/>
      <c r="D325" s="4"/>
      <c r="E325" s="4"/>
      <c r="F325" s="4"/>
      <c r="G325" s="10"/>
    </row>
    <row r="326" spans="2:7" x14ac:dyDescent="0.35">
      <c r="B326" s="3"/>
      <c r="C326" s="4"/>
      <c r="D326" s="4"/>
      <c r="E326" s="4"/>
      <c r="F326" s="4"/>
      <c r="G326" s="10"/>
    </row>
    <row r="327" spans="2:7" x14ac:dyDescent="0.35">
      <c r="B327" s="3"/>
      <c r="C327" s="4"/>
      <c r="D327" s="4"/>
      <c r="E327" s="4"/>
      <c r="F327" s="4"/>
      <c r="G327" s="10"/>
    </row>
    <row r="328" spans="2:7" x14ac:dyDescent="0.35">
      <c r="B328" s="3"/>
      <c r="C328" s="4"/>
      <c r="D328" s="4"/>
      <c r="E328" s="4"/>
      <c r="F328" s="4"/>
      <c r="G328" s="10"/>
    </row>
    <row r="329" spans="2:7" x14ac:dyDescent="0.35">
      <c r="B329" s="3"/>
      <c r="C329" s="4"/>
      <c r="D329" s="4"/>
      <c r="E329" s="4"/>
      <c r="F329" s="4"/>
      <c r="G329" s="10"/>
    </row>
    <row r="330" spans="2:7" x14ac:dyDescent="0.35">
      <c r="B330" s="3"/>
      <c r="C330" s="4"/>
      <c r="D330" s="4"/>
      <c r="E330" s="4"/>
      <c r="F330" s="4"/>
      <c r="G330" s="10"/>
    </row>
    <row r="331" spans="2:7" x14ac:dyDescent="0.35">
      <c r="B331" s="3"/>
      <c r="C331" s="4"/>
      <c r="D331" s="4"/>
      <c r="E331" s="4"/>
      <c r="F331" s="4"/>
      <c r="G331" s="10"/>
    </row>
    <row r="332" spans="2:7" x14ac:dyDescent="0.35">
      <c r="B332" s="3"/>
      <c r="C332" s="4"/>
      <c r="D332" s="4"/>
      <c r="E332" s="4"/>
      <c r="F332" s="4"/>
      <c r="G332" s="10"/>
    </row>
    <row r="333" spans="2:7" x14ac:dyDescent="0.35">
      <c r="B333" s="3"/>
      <c r="C333" s="4"/>
      <c r="D333" s="4"/>
      <c r="E333" s="4"/>
      <c r="F333" s="4"/>
      <c r="G333" s="10"/>
    </row>
    <row r="334" spans="2:7" x14ac:dyDescent="0.35">
      <c r="B334" s="3"/>
      <c r="C334" s="4"/>
      <c r="D334" s="4"/>
      <c r="E334" s="4"/>
      <c r="F334" s="4"/>
      <c r="G334" s="10"/>
    </row>
    <row r="335" spans="2:7" x14ac:dyDescent="0.35">
      <c r="B335" s="3"/>
      <c r="C335" s="4"/>
      <c r="D335" s="4"/>
      <c r="E335" s="4"/>
      <c r="F335" s="4"/>
      <c r="G335" s="10"/>
    </row>
    <row r="336" spans="2:7" x14ac:dyDescent="0.35">
      <c r="B336" s="3"/>
      <c r="C336" s="4"/>
      <c r="D336" s="4"/>
      <c r="E336" s="4"/>
      <c r="F336" s="4"/>
      <c r="G336" s="10"/>
    </row>
    <row r="337" spans="2:7" x14ac:dyDescent="0.35">
      <c r="B337" s="3"/>
      <c r="C337" s="4"/>
      <c r="D337" s="4"/>
      <c r="E337" s="4"/>
      <c r="F337" s="4"/>
      <c r="G337" s="10"/>
    </row>
    <row r="338" spans="2:7" x14ac:dyDescent="0.35">
      <c r="B338" s="3"/>
      <c r="C338" s="4"/>
      <c r="D338" s="4"/>
      <c r="E338" s="4"/>
      <c r="F338" s="4"/>
      <c r="G338" s="10"/>
    </row>
    <row r="339" spans="2:7" x14ac:dyDescent="0.35">
      <c r="B339" s="3"/>
      <c r="C339" s="4"/>
      <c r="D339" s="4"/>
      <c r="E339" s="4"/>
      <c r="F339" s="4"/>
      <c r="G339" s="10"/>
    </row>
    <row r="340" spans="2:7" x14ac:dyDescent="0.35">
      <c r="B340" s="3"/>
      <c r="C340" s="4"/>
      <c r="D340" s="4"/>
      <c r="E340" s="4"/>
      <c r="F340" s="4"/>
      <c r="G340" s="10"/>
    </row>
    <row r="341" spans="2:7" x14ac:dyDescent="0.35">
      <c r="B341" s="3"/>
      <c r="C341" s="4"/>
      <c r="D341" s="4"/>
      <c r="E341" s="4"/>
      <c r="F341" s="4"/>
      <c r="G341" s="10"/>
    </row>
    <row r="342" spans="2:7" x14ac:dyDescent="0.35">
      <c r="B342" s="3"/>
      <c r="C342" s="4"/>
      <c r="D342" s="4"/>
      <c r="E342" s="4"/>
      <c r="F342" s="4"/>
      <c r="G342" s="10"/>
    </row>
    <row r="343" spans="2:7" x14ac:dyDescent="0.35">
      <c r="B343" s="3"/>
      <c r="C343" s="4"/>
      <c r="D343" s="4"/>
      <c r="E343" s="4"/>
      <c r="F343" s="4"/>
      <c r="G343" s="10"/>
    </row>
    <row r="344" spans="2:7" x14ac:dyDescent="0.35">
      <c r="B344" s="3"/>
      <c r="C344" s="4"/>
      <c r="D344" s="4"/>
      <c r="E344" s="4"/>
      <c r="F344" s="4"/>
      <c r="G344" s="10"/>
    </row>
    <row r="345" spans="2:7" x14ac:dyDescent="0.35">
      <c r="B345" s="3"/>
      <c r="C345" s="4"/>
      <c r="D345" s="4"/>
      <c r="E345" s="4"/>
      <c r="F345" s="4"/>
      <c r="G345" s="10"/>
    </row>
    <row r="346" spans="2:7" x14ac:dyDescent="0.35">
      <c r="B346" s="3"/>
      <c r="C346" s="4"/>
      <c r="D346" s="4"/>
      <c r="E346" s="4"/>
      <c r="F346" s="4"/>
      <c r="G346" s="10"/>
    </row>
    <row r="347" spans="2:7" x14ac:dyDescent="0.35">
      <c r="B347" s="3"/>
      <c r="C347" s="4"/>
      <c r="D347" s="4"/>
      <c r="E347" s="4"/>
      <c r="F347" s="4"/>
      <c r="G347" s="10"/>
    </row>
    <row r="348" spans="2:7" x14ac:dyDescent="0.35">
      <c r="B348" s="3"/>
      <c r="C348" s="4"/>
      <c r="D348" s="4"/>
      <c r="E348" s="4"/>
      <c r="F348" s="4"/>
      <c r="G348" s="10"/>
    </row>
    <row r="349" spans="2:7" x14ac:dyDescent="0.35">
      <c r="B349" s="3"/>
      <c r="C349" s="4"/>
      <c r="D349" s="4"/>
      <c r="E349" s="4"/>
      <c r="F349" s="4"/>
      <c r="G349" s="10"/>
    </row>
    <row r="350" spans="2:7" x14ac:dyDescent="0.35">
      <c r="B350" s="3"/>
      <c r="C350" s="4"/>
      <c r="D350" s="4"/>
      <c r="E350" s="4"/>
      <c r="F350" s="4"/>
      <c r="G350" s="10"/>
    </row>
    <row r="351" spans="2:7" x14ac:dyDescent="0.35">
      <c r="B351" s="3"/>
      <c r="C351" s="4"/>
      <c r="D351" s="4"/>
      <c r="E351" s="4"/>
      <c r="F351" s="4"/>
      <c r="G351" s="10"/>
    </row>
    <row r="352" spans="2:7" x14ac:dyDescent="0.35">
      <c r="B352" s="3"/>
      <c r="C352" s="4"/>
      <c r="D352" s="4"/>
      <c r="E352" s="4"/>
      <c r="F352" s="4"/>
      <c r="G352" s="10"/>
    </row>
    <row r="353" spans="2:7" x14ac:dyDescent="0.35">
      <c r="B353" s="3"/>
      <c r="C353" s="4"/>
      <c r="D353" s="4"/>
      <c r="E353" s="4"/>
      <c r="F353" s="4"/>
      <c r="G353" s="10"/>
    </row>
    <row r="354" spans="2:7" x14ac:dyDescent="0.35">
      <c r="B354" s="3"/>
      <c r="C354" s="4"/>
      <c r="D354" s="4"/>
      <c r="E354" s="4"/>
      <c r="F354" s="4"/>
      <c r="G354" s="10"/>
    </row>
    <row r="355" spans="2:7" x14ac:dyDescent="0.35">
      <c r="B355" s="3"/>
      <c r="C355" s="4"/>
      <c r="D355" s="4"/>
      <c r="E355" s="4"/>
      <c r="F355" s="4"/>
      <c r="G355" s="10"/>
    </row>
    <row r="356" spans="2:7" x14ac:dyDescent="0.35">
      <c r="B356" s="3"/>
      <c r="C356" s="4"/>
      <c r="D356" s="4"/>
      <c r="E356" s="4"/>
      <c r="F356" s="4"/>
      <c r="G356" s="10"/>
    </row>
    <row r="357" spans="2:7" x14ac:dyDescent="0.35">
      <c r="B357" s="3"/>
      <c r="C357" s="4"/>
      <c r="D357" s="4"/>
      <c r="E357" s="4"/>
      <c r="F357" s="4"/>
      <c r="G357" s="10"/>
    </row>
    <row r="358" spans="2:7" x14ac:dyDescent="0.35">
      <c r="B358" s="3"/>
      <c r="C358" s="4"/>
      <c r="D358" s="4"/>
      <c r="E358" s="4"/>
      <c r="F358" s="4"/>
      <c r="G358" s="10"/>
    </row>
    <row r="359" spans="2:7" x14ac:dyDescent="0.35">
      <c r="B359" s="3"/>
      <c r="C359" s="4"/>
      <c r="D359" s="4"/>
      <c r="E359" s="4"/>
      <c r="F359" s="4"/>
      <c r="G359" s="10"/>
    </row>
    <row r="360" spans="2:7" x14ac:dyDescent="0.35">
      <c r="B360" s="3"/>
      <c r="C360" s="4"/>
      <c r="D360" s="4"/>
      <c r="E360" s="4"/>
      <c r="F360" s="4"/>
      <c r="G360" s="10"/>
    </row>
    <row r="361" spans="2:7" x14ac:dyDescent="0.35">
      <c r="B361" s="3"/>
      <c r="C361" s="4"/>
      <c r="D361" s="4"/>
      <c r="E361" s="4"/>
      <c r="F361" s="4"/>
      <c r="G361" s="10"/>
    </row>
    <row r="362" spans="2:7" x14ac:dyDescent="0.35">
      <c r="B362" s="3"/>
      <c r="C362" s="4"/>
      <c r="D362" s="4"/>
      <c r="E362" s="4"/>
      <c r="F362" s="4"/>
      <c r="G362" s="10"/>
    </row>
    <row r="363" spans="2:7" x14ac:dyDescent="0.35">
      <c r="B363" s="3"/>
      <c r="C363" s="4"/>
      <c r="D363" s="4"/>
      <c r="E363" s="4"/>
      <c r="F363" s="4"/>
      <c r="G363" s="10"/>
    </row>
    <row r="364" spans="2:7" x14ac:dyDescent="0.35">
      <c r="B364" s="3"/>
      <c r="C364" s="4"/>
      <c r="D364" s="4"/>
      <c r="E364" s="4"/>
      <c r="F364" s="4"/>
      <c r="G364" s="10"/>
    </row>
    <row r="365" spans="2:7" x14ac:dyDescent="0.35">
      <c r="B365" s="3"/>
      <c r="C365" s="4"/>
      <c r="D365" s="4"/>
      <c r="E365" s="4"/>
      <c r="F365" s="4"/>
      <c r="G365" s="10"/>
    </row>
    <row r="366" spans="2:7" x14ac:dyDescent="0.35">
      <c r="B366" s="3"/>
      <c r="C366" s="4"/>
      <c r="D366" s="4"/>
      <c r="E366" s="4"/>
      <c r="F366" s="4"/>
      <c r="G366" s="10"/>
    </row>
    <row r="367" spans="2:7" x14ac:dyDescent="0.35">
      <c r="B367" s="3"/>
      <c r="C367" s="4"/>
      <c r="D367" s="4"/>
      <c r="E367" s="4"/>
      <c r="F367" s="4"/>
      <c r="G367" s="10"/>
    </row>
    <row r="368" spans="2:7" x14ac:dyDescent="0.35">
      <c r="B368" s="3"/>
      <c r="C368" s="4"/>
      <c r="D368" s="4"/>
      <c r="E368" s="4"/>
      <c r="F368" s="4"/>
      <c r="G368" s="10"/>
    </row>
    <row r="369" spans="2:7" x14ac:dyDescent="0.35">
      <c r="B369" s="3"/>
      <c r="C369" s="4"/>
      <c r="D369" s="4"/>
      <c r="E369" s="4"/>
      <c r="F369" s="4"/>
      <c r="G369" s="10"/>
    </row>
    <row r="370" spans="2:7" x14ac:dyDescent="0.35">
      <c r="B370" s="3"/>
      <c r="C370" s="4"/>
      <c r="D370" s="4"/>
      <c r="E370" s="4"/>
      <c r="F370" s="4"/>
      <c r="G370" s="10"/>
    </row>
    <row r="371" spans="2:7" x14ac:dyDescent="0.35">
      <c r="B371" s="3"/>
      <c r="C371" s="4"/>
      <c r="D371" s="4"/>
      <c r="E371" s="4"/>
      <c r="F371" s="4"/>
      <c r="G371" s="10"/>
    </row>
    <row r="372" spans="2:7" x14ac:dyDescent="0.35">
      <c r="B372" s="3"/>
      <c r="C372" s="4"/>
      <c r="D372" s="4"/>
      <c r="E372" s="4"/>
      <c r="F372" s="4"/>
      <c r="G372" s="10"/>
    </row>
    <row r="373" spans="2:7" x14ac:dyDescent="0.35">
      <c r="B373" s="3"/>
      <c r="C373" s="4"/>
      <c r="D373" s="4"/>
      <c r="E373" s="4"/>
      <c r="F373" s="4"/>
      <c r="G373" s="10"/>
    </row>
    <row r="374" spans="2:7" x14ac:dyDescent="0.35">
      <c r="B374" s="3"/>
      <c r="C374" s="4"/>
      <c r="D374" s="4"/>
      <c r="E374" s="4"/>
      <c r="F374" s="4"/>
      <c r="G374" s="10"/>
    </row>
    <row r="375" spans="2:7" x14ac:dyDescent="0.35">
      <c r="B375" s="3"/>
      <c r="C375" s="4"/>
      <c r="D375" s="4"/>
      <c r="E375" s="4"/>
      <c r="F375" s="4"/>
      <c r="G375" s="10"/>
    </row>
    <row r="376" spans="2:7" x14ac:dyDescent="0.35">
      <c r="B376" s="3"/>
      <c r="C376" s="4"/>
      <c r="D376" s="4"/>
      <c r="E376" s="4"/>
      <c r="F376" s="4"/>
      <c r="G376" s="10"/>
    </row>
    <row r="377" spans="2:7" x14ac:dyDescent="0.35">
      <c r="B377" s="3"/>
      <c r="C377" s="4"/>
      <c r="D377" s="4"/>
      <c r="E377" s="4"/>
      <c r="F377" s="4"/>
      <c r="G377" s="10"/>
    </row>
    <row r="378" spans="2:7" x14ac:dyDescent="0.35">
      <c r="B378" s="3"/>
      <c r="C378" s="4"/>
      <c r="D378" s="4"/>
      <c r="E378" s="4"/>
      <c r="F378" s="4"/>
      <c r="G378" s="10"/>
    </row>
    <row r="379" spans="2:7" x14ac:dyDescent="0.35">
      <c r="B379" s="3"/>
      <c r="C379" s="4"/>
      <c r="D379" s="4"/>
      <c r="E379" s="4"/>
      <c r="F379" s="4"/>
      <c r="G379" s="10"/>
    </row>
    <row r="380" spans="2:7" x14ac:dyDescent="0.35">
      <c r="B380" s="3"/>
      <c r="C380" s="4"/>
      <c r="D380" s="4"/>
      <c r="E380" s="4"/>
      <c r="F380" s="4"/>
      <c r="G380" s="10"/>
    </row>
    <row r="381" spans="2:7" x14ac:dyDescent="0.35">
      <c r="B381" s="3"/>
      <c r="C381" s="4"/>
      <c r="D381" s="4"/>
      <c r="E381" s="4"/>
      <c r="F381" s="4"/>
      <c r="G381" s="10"/>
    </row>
    <row r="382" spans="2:7" x14ac:dyDescent="0.35">
      <c r="B382" s="3"/>
      <c r="C382" s="4"/>
      <c r="D382" s="4"/>
      <c r="E382" s="4"/>
      <c r="F382" s="4"/>
      <c r="G382" s="10"/>
    </row>
    <row r="383" spans="2:7" x14ac:dyDescent="0.35">
      <c r="B383" s="3"/>
      <c r="C383" s="4"/>
      <c r="D383" s="4"/>
      <c r="E383" s="4"/>
      <c r="F383" s="4"/>
      <c r="G383" s="10"/>
    </row>
    <row r="384" spans="2:7" x14ac:dyDescent="0.35">
      <c r="B384" s="3"/>
      <c r="C384" s="4"/>
      <c r="D384" s="4"/>
      <c r="E384" s="4"/>
      <c r="F384" s="4"/>
      <c r="G384" s="10"/>
    </row>
    <row r="385" spans="2:7" x14ac:dyDescent="0.35">
      <c r="B385" s="3"/>
      <c r="C385" s="4"/>
      <c r="D385" s="4"/>
      <c r="E385" s="4"/>
      <c r="F385" s="4"/>
      <c r="G385" s="10"/>
    </row>
    <row r="386" spans="2:7" x14ac:dyDescent="0.35">
      <c r="B386" s="3"/>
      <c r="C386" s="4"/>
      <c r="D386" s="4"/>
      <c r="E386" s="4"/>
      <c r="F386" s="4"/>
      <c r="G386" s="10"/>
    </row>
    <row r="387" spans="2:7" x14ac:dyDescent="0.35">
      <c r="B387" s="3"/>
      <c r="C387" s="4"/>
      <c r="D387" s="4"/>
      <c r="E387" s="4"/>
      <c r="F387" s="4"/>
      <c r="G387" s="10"/>
    </row>
    <row r="388" spans="2:7" x14ac:dyDescent="0.35">
      <c r="B388" s="3"/>
      <c r="C388" s="4"/>
      <c r="D388" s="4"/>
      <c r="E388" s="4"/>
      <c r="F388" s="4"/>
      <c r="G388" s="10"/>
    </row>
    <row r="389" spans="2:7" x14ac:dyDescent="0.35">
      <c r="B389" s="3"/>
      <c r="C389" s="4"/>
      <c r="D389" s="4"/>
      <c r="E389" s="4"/>
      <c r="F389" s="4"/>
      <c r="G389" s="10"/>
    </row>
    <row r="390" spans="2:7" x14ac:dyDescent="0.35">
      <c r="B390" s="3"/>
      <c r="C390" s="4"/>
      <c r="D390" s="4"/>
      <c r="E390" s="4"/>
      <c r="F390" s="4"/>
      <c r="G390" s="10"/>
    </row>
    <row r="391" spans="2:7" x14ac:dyDescent="0.35">
      <c r="B391" s="3"/>
      <c r="C391" s="4"/>
      <c r="D391" s="4"/>
      <c r="E391" s="4"/>
      <c r="F391" s="4"/>
      <c r="G391" s="10"/>
    </row>
    <row r="392" spans="2:7" x14ac:dyDescent="0.35">
      <c r="B392" s="3"/>
      <c r="C392" s="4"/>
      <c r="D392" s="4"/>
      <c r="E392" s="4"/>
      <c r="F392" s="4"/>
      <c r="G392" s="10"/>
    </row>
    <row r="393" spans="2:7" x14ac:dyDescent="0.35">
      <c r="B393" s="3"/>
      <c r="C393" s="4"/>
      <c r="D393" s="4"/>
      <c r="E393" s="4"/>
      <c r="F393" s="4"/>
      <c r="G393" s="10"/>
    </row>
    <row r="394" spans="2:7" x14ac:dyDescent="0.35">
      <c r="B394" s="3"/>
      <c r="C394" s="4"/>
      <c r="D394" s="4"/>
      <c r="E394" s="4"/>
      <c r="F394" s="4"/>
      <c r="G394" s="10"/>
    </row>
    <row r="395" spans="2:7" x14ac:dyDescent="0.35">
      <c r="B395" s="3"/>
      <c r="C395" s="4"/>
      <c r="D395" s="4"/>
      <c r="E395" s="4"/>
      <c r="F395" s="4"/>
      <c r="G395" s="10"/>
    </row>
    <row r="396" spans="2:7" x14ac:dyDescent="0.35">
      <c r="B396" s="3"/>
      <c r="C396" s="4"/>
      <c r="D396" s="4"/>
      <c r="E396" s="4"/>
      <c r="F396" s="4"/>
      <c r="G396" s="10"/>
    </row>
    <row r="397" spans="2:7" x14ac:dyDescent="0.35">
      <c r="B397" s="3"/>
      <c r="C397" s="4"/>
      <c r="D397" s="4"/>
      <c r="E397" s="4"/>
      <c r="F397" s="4"/>
      <c r="G397" s="10"/>
    </row>
    <row r="398" spans="2:7" x14ac:dyDescent="0.35">
      <c r="B398" s="3"/>
      <c r="C398" s="4"/>
      <c r="D398" s="4"/>
      <c r="E398" s="4"/>
      <c r="F398" s="4"/>
      <c r="G398" s="10"/>
    </row>
    <row r="399" spans="2:7" x14ac:dyDescent="0.35">
      <c r="B399" s="3"/>
      <c r="C399" s="4"/>
      <c r="D399" s="4"/>
      <c r="E399" s="4"/>
      <c r="F399" s="4"/>
      <c r="G399" s="10"/>
    </row>
    <row r="400" spans="2:7" x14ac:dyDescent="0.35">
      <c r="B400" s="3"/>
      <c r="C400" s="4"/>
      <c r="D400" s="4"/>
      <c r="E400" s="4"/>
      <c r="F400" s="4"/>
      <c r="G400" s="10"/>
    </row>
    <row r="401" spans="2:7" x14ac:dyDescent="0.35">
      <c r="B401" s="3"/>
      <c r="C401" s="4"/>
      <c r="D401" s="4"/>
      <c r="E401" s="4"/>
      <c r="F401" s="4"/>
      <c r="G401" s="10"/>
    </row>
    <row r="402" spans="2:7" x14ac:dyDescent="0.35">
      <c r="B402" s="3"/>
      <c r="C402" s="4"/>
      <c r="D402" s="4"/>
      <c r="E402" s="4"/>
      <c r="F402" s="4"/>
      <c r="G402" s="10"/>
    </row>
    <row r="403" spans="2:7" x14ac:dyDescent="0.35">
      <c r="B403" s="3"/>
      <c r="C403" s="4"/>
      <c r="D403" s="4"/>
      <c r="E403" s="4"/>
      <c r="F403" s="4"/>
      <c r="G403" s="10"/>
    </row>
    <row r="404" spans="2:7" x14ac:dyDescent="0.35">
      <c r="B404" s="3"/>
      <c r="C404" s="4"/>
      <c r="D404" s="4"/>
      <c r="E404" s="4"/>
      <c r="F404" s="4"/>
      <c r="G404" s="10"/>
    </row>
    <row r="405" spans="2:7" x14ac:dyDescent="0.35">
      <c r="B405" s="3"/>
      <c r="C405" s="4"/>
      <c r="D405" s="4"/>
      <c r="E405" s="4"/>
      <c r="F405" s="4"/>
      <c r="G405" s="10"/>
    </row>
    <row r="406" spans="2:7" x14ac:dyDescent="0.35">
      <c r="B406" s="3"/>
      <c r="C406" s="4"/>
      <c r="D406" s="4"/>
      <c r="E406" s="4"/>
      <c r="F406" s="4"/>
      <c r="G406" s="10"/>
    </row>
    <row r="407" spans="2:7" x14ac:dyDescent="0.35">
      <c r="B407" s="3"/>
      <c r="C407" s="4"/>
      <c r="D407" s="4"/>
      <c r="E407" s="4"/>
      <c r="F407" s="4"/>
      <c r="G407" s="10"/>
    </row>
    <row r="408" spans="2:7" x14ac:dyDescent="0.35">
      <c r="B408" s="3"/>
      <c r="C408" s="4"/>
      <c r="D408" s="4"/>
      <c r="E408" s="4"/>
      <c r="F408" s="4"/>
      <c r="G408" s="10"/>
    </row>
    <row r="409" spans="2:7" x14ac:dyDescent="0.35">
      <c r="B409" s="3"/>
      <c r="C409" s="4"/>
      <c r="D409" s="4"/>
      <c r="E409" s="4"/>
      <c r="F409" s="4"/>
      <c r="G409" s="10"/>
    </row>
    <row r="410" spans="2:7" x14ac:dyDescent="0.35">
      <c r="B410" s="3"/>
      <c r="C410" s="4"/>
      <c r="D410" s="4"/>
      <c r="E410" s="4"/>
      <c r="F410" s="4"/>
      <c r="G410" s="10"/>
    </row>
    <row r="411" spans="2:7" x14ac:dyDescent="0.35">
      <c r="B411" s="3"/>
      <c r="C411" s="4"/>
      <c r="D411" s="4"/>
      <c r="E411" s="4"/>
      <c r="F411" s="4"/>
      <c r="G411" s="10"/>
    </row>
    <row r="412" spans="2:7" x14ac:dyDescent="0.35">
      <c r="B412" s="3"/>
      <c r="C412" s="4"/>
      <c r="D412" s="4"/>
      <c r="E412" s="4"/>
      <c r="F412" s="4"/>
      <c r="G412" s="10"/>
    </row>
    <row r="413" spans="2:7" x14ac:dyDescent="0.35">
      <c r="B413" s="3"/>
      <c r="C413" s="4"/>
      <c r="D413" s="4"/>
      <c r="E413" s="4"/>
      <c r="F413" s="4"/>
      <c r="G413" s="10"/>
    </row>
    <row r="414" spans="2:7" x14ac:dyDescent="0.35">
      <c r="B414" s="3"/>
      <c r="C414" s="4"/>
      <c r="D414" s="4"/>
      <c r="E414" s="4"/>
      <c r="F414" s="4"/>
      <c r="G414" s="10"/>
    </row>
    <row r="415" spans="2:7" x14ac:dyDescent="0.35">
      <c r="B415" s="3"/>
      <c r="C415" s="4"/>
      <c r="D415" s="4"/>
      <c r="E415" s="4"/>
      <c r="F415" s="4"/>
      <c r="G415" s="10"/>
    </row>
    <row r="416" spans="2:7" x14ac:dyDescent="0.35">
      <c r="B416" s="3"/>
      <c r="C416" s="4"/>
      <c r="D416" s="4"/>
      <c r="E416" s="4"/>
      <c r="F416" s="4"/>
      <c r="G416" s="10"/>
    </row>
    <row r="417" spans="2:7" x14ac:dyDescent="0.35">
      <c r="B417" s="3"/>
      <c r="C417" s="4"/>
      <c r="D417" s="4"/>
      <c r="E417" s="4"/>
      <c r="F417" s="4"/>
      <c r="G417" s="10"/>
    </row>
    <row r="418" spans="2:7" x14ac:dyDescent="0.35">
      <c r="B418" s="3"/>
      <c r="C418" s="4"/>
      <c r="D418" s="4"/>
      <c r="E418" s="4"/>
      <c r="F418" s="4"/>
      <c r="G418" s="10"/>
    </row>
    <row r="419" spans="2:7" x14ac:dyDescent="0.35">
      <c r="B419" s="3"/>
      <c r="C419" s="4"/>
      <c r="D419" s="4"/>
      <c r="E419" s="4"/>
      <c r="F419" s="4"/>
      <c r="G419" s="10"/>
    </row>
    <row r="420" spans="2:7" x14ac:dyDescent="0.35">
      <c r="B420" s="3"/>
      <c r="C420" s="4"/>
      <c r="D420" s="4"/>
      <c r="E420" s="4"/>
      <c r="F420" s="4"/>
      <c r="G420" s="10"/>
    </row>
    <row r="421" spans="2:7" x14ac:dyDescent="0.35">
      <c r="B421" s="3"/>
      <c r="C421" s="4"/>
      <c r="D421" s="4"/>
      <c r="E421" s="4"/>
      <c r="F421" s="4"/>
      <c r="G421" s="10"/>
    </row>
    <row r="422" spans="2:7" x14ac:dyDescent="0.35">
      <c r="B422" s="3"/>
      <c r="C422" s="4"/>
      <c r="D422" s="4"/>
      <c r="E422" s="4"/>
      <c r="F422" s="4"/>
      <c r="G422" s="10"/>
    </row>
    <row r="423" spans="2:7" x14ac:dyDescent="0.35">
      <c r="B423" s="3"/>
      <c r="C423" s="4"/>
      <c r="D423" s="4"/>
      <c r="E423" s="4"/>
      <c r="F423" s="4"/>
      <c r="G423" s="10"/>
    </row>
    <row r="424" spans="2:7" x14ac:dyDescent="0.35">
      <c r="B424" s="3"/>
      <c r="C424" s="4"/>
      <c r="D424" s="4"/>
      <c r="E424" s="4"/>
      <c r="F424" s="4"/>
      <c r="G424" s="10"/>
    </row>
    <row r="425" spans="2:7" x14ac:dyDescent="0.35">
      <c r="B425" s="3"/>
      <c r="C425" s="4"/>
      <c r="D425" s="4"/>
      <c r="E425" s="4"/>
      <c r="F425" s="4"/>
      <c r="G425" s="10"/>
    </row>
    <row r="426" spans="2:7" x14ac:dyDescent="0.35">
      <c r="B426" s="3"/>
      <c r="C426" s="4"/>
      <c r="D426" s="4"/>
      <c r="E426" s="4"/>
      <c r="F426" s="4"/>
      <c r="G426" s="10"/>
    </row>
    <row r="427" spans="2:7" x14ac:dyDescent="0.35">
      <c r="B427" s="3"/>
      <c r="C427" s="4"/>
      <c r="D427" s="4"/>
      <c r="E427" s="4"/>
      <c r="F427" s="4"/>
      <c r="G427" s="10"/>
    </row>
    <row r="428" spans="2:7" x14ac:dyDescent="0.35">
      <c r="B428" s="3"/>
      <c r="C428" s="4"/>
      <c r="D428" s="4"/>
      <c r="E428" s="4"/>
      <c r="F428" s="4"/>
      <c r="G428" s="10"/>
    </row>
    <row r="429" spans="2:7" x14ac:dyDescent="0.35">
      <c r="B429" s="3"/>
      <c r="C429" s="4"/>
      <c r="D429" s="4"/>
      <c r="E429" s="4"/>
      <c r="F429" s="4"/>
      <c r="G429" s="10"/>
    </row>
    <row r="430" spans="2:7" x14ac:dyDescent="0.35">
      <c r="B430" s="3"/>
      <c r="C430" s="4"/>
      <c r="D430" s="4"/>
      <c r="E430" s="4"/>
      <c r="F430" s="4"/>
      <c r="G430" s="10"/>
    </row>
    <row r="431" spans="2:7" x14ac:dyDescent="0.35">
      <c r="B431" s="3"/>
      <c r="C431" s="4"/>
      <c r="D431" s="4"/>
      <c r="E431" s="4"/>
      <c r="F431" s="4"/>
      <c r="G431" s="10"/>
    </row>
    <row r="432" spans="2:7" x14ac:dyDescent="0.35">
      <c r="B432" s="3"/>
      <c r="C432" s="4"/>
      <c r="D432" s="4"/>
      <c r="E432" s="4"/>
      <c r="F432" s="4"/>
      <c r="G432" s="10"/>
    </row>
    <row r="433" spans="2:7" x14ac:dyDescent="0.35">
      <c r="B433" s="3"/>
      <c r="C433" s="4"/>
      <c r="D433" s="4"/>
      <c r="E433" s="4"/>
      <c r="F433" s="4"/>
      <c r="G433" s="10"/>
    </row>
    <row r="434" spans="2:7" x14ac:dyDescent="0.35">
      <c r="B434" s="3"/>
      <c r="C434" s="4"/>
      <c r="D434" s="4"/>
      <c r="E434" s="4"/>
      <c r="F434" s="4"/>
      <c r="G434" s="10"/>
    </row>
    <row r="435" spans="2:7" x14ac:dyDescent="0.35">
      <c r="B435" s="3"/>
      <c r="C435" s="4"/>
      <c r="D435" s="4"/>
      <c r="E435" s="4"/>
      <c r="F435" s="4"/>
      <c r="G435" s="10"/>
    </row>
    <row r="436" spans="2:7" x14ac:dyDescent="0.35">
      <c r="B436" s="3"/>
      <c r="C436" s="4"/>
      <c r="D436" s="4"/>
      <c r="E436" s="4"/>
      <c r="F436" s="4"/>
      <c r="G436" s="10"/>
    </row>
    <row r="437" spans="2:7" x14ac:dyDescent="0.35">
      <c r="B437" s="3"/>
      <c r="C437" s="4"/>
      <c r="D437" s="4"/>
      <c r="E437" s="4"/>
      <c r="F437" s="4"/>
      <c r="G437" s="10"/>
    </row>
    <row r="438" spans="2:7" x14ac:dyDescent="0.35">
      <c r="B438" s="3"/>
      <c r="C438" s="4"/>
      <c r="D438" s="4"/>
      <c r="E438" s="4"/>
      <c r="F438" s="4"/>
      <c r="G438" s="10"/>
    </row>
    <row r="439" spans="2:7" x14ac:dyDescent="0.35">
      <c r="B439" s="3"/>
      <c r="C439" s="4"/>
      <c r="D439" s="4"/>
      <c r="E439" s="4"/>
      <c r="F439" s="4"/>
      <c r="G439" s="10"/>
    </row>
    <row r="440" spans="2:7" x14ac:dyDescent="0.35">
      <c r="B440" s="3"/>
      <c r="C440" s="4"/>
      <c r="D440" s="4"/>
      <c r="E440" s="4"/>
      <c r="F440" s="4"/>
      <c r="G440" s="10"/>
    </row>
    <row r="441" spans="2:7" x14ac:dyDescent="0.35">
      <c r="B441" s="3"/>
      <c r="C441" s="4"/>
      <c r="D441" s="4"/>
      <c r="E441" s="4"/>
      <c r="F441" s="4"/>
      <c r="G441" s="10"/>
    </row>
    <row r="442" spans="2:7" x14ac:dyDescent="0.35">
      <c r="B442" s="3"/>
      <c r="C442" s="4"/>
      <c r="D442" s="4"/>
      <c r="E442" s="4"/>
      <c r="F442" s="4"/>
      <c r="G442" s="10"/>
    </row>
    <row r="443" spans="2:7" x14ac:dyDescent="0.35">
      <c r="B443" s="3"/>
      <c r="C443" s="4"/>
      <c r="D443" s="4"/>
      <c r="E443" s="4"/>
      <c r="F443" s="4"/>
      <c r="G443" s="10"/>
    </row>
    <row r="444" spans="2:7" x14ac:dyDescent="0.35">
      <c r="B444" s="3"/>
      <c r="C444" s="4"/>
      <c r="D444" s="4"/>
      <c r="E444" s="4"/>
      <c r="F444" s="4"/>
      <c r="G444" s="10"/>
    </row>
    <row r="445" spans="2:7" x14ac:dyDescent="0.35">
      <c r="B445" s="3"/>
      <c r="C445" s="4"/>
      <c r="D445" s="4"/>
      <c r="E445" s="4"/>
      <c r="F445" s="4"/>
      <c r="G445" s="10"/>
    </row>
    <row r="446" spans="2:7" x14ac:dyDescent="0.35">
      <c r="B446" s="3"/>
      <c r="C446" s="4"/>
      <c r="D446" s="4"/>
      <c r="E446" s="4"/>
      <c r="F446" s="4"/>
      <c r="G446" s="10"/>
    </row>
    <row r="447" spans="2:7" x14ac:dyDescent="0.35">
      <c r="B447" s="3"/>
      <c r="C447" s="4"/>
      <c r="D447" s="4"/>
      <c r="E447" s="4"/>
      <c r="F447" s="4"/>
      <c r="G447" s="10"/>
    </row>
    <row r="448" spans="2:7" x14ac:dyDescent="0.35">
      <c r="B448" s="3"/>
      <c r="C448" s="4"/>
      <c r="D448" s="4"/>
      <c r="E448" s="4"/>
      <c r="F448" s="4"/>
      <c r="G448" s="10"/>
    </row>
    <row r="449" spans="2:7" x14ac:dyDescent="0.35">
      <c r="B449" s="3"/>
      <c r="C449" s="4"/>
      <c r="D449" s="4"/>
      <c r="E449" s="4"/>
      <c r="F449" s="4"/>
      <c r="G449" s="10"/>
    </row>
    <row r="450" spans="2:7" x14ac:dyDescent="0.35">
      <c r="B450" s="3"/>
      <c r="C450" s="4"/>
      <c r="D450" s="4"/>
      <c r="E450" s="4"/>
      <c r="F450" s="4"/>
      <c r="G450" s="10"/>
    </row>
    <row r="451" spans="2:7" x14ac:dyDescent="0.35">
      <c r="B451" s="3"/>
      <c r="C451" s="4"/>
      <c r="D451" s="4"/>
      <c r="E451" s="4"/>
      <c r="F451" s="4"/>
      <c r="G451" s="10"/>
    </row>
    <row r="452" spans="2:7" x14ac:dyDescent="0.35">
      <c r="B452" s="3"/>
      <c r="C452" s="4"/>
      <c r="D452" s="4"/>
      <c r="E452" s="4"/>
      <c r="F452" s="4"/>
      <c r="G452" s="10"/>
    </row>
    <row r="453" spans="2:7" x14ac:dyDescent="0.35">
      <c r="B453" s="3"/>
      <c r="C453" s="4"/>
      <c r="D453" s="4"/>
      <c r="E453" s="4"/>
      <c r="F453" s="4"/>
      <c r="G453" s="10"/>
    </row>
    <row r="454" spans="2:7" x14ac:dyDescent="0.35">
      <c r="B454" s="3"/>
      <c r="C454" s="4"/>
      <c r="D454" s="4"/>
      <c r="E454" s="4"/>
      <c r="F454" s="4"/>
      <c r="G454" s="10"/>
    </row>
    <row r="455" spans="2:7" x14ac:dyDescent="0.35">
      <c r="B455" s="3"/>
      <c r="C455" s="4"/>
      <c r="D455" s="4"/>
      <c r="E455" s="4"/>
      <c r="F455" s="4"/>
      <c r="G455" s="10"/>
    </row>
    <row r="456" spans="2:7" x14ac:dyDescent="0.35">
      <c r="B456" s="3"/>
      <c r="C456" s="4"/>
      <c r="D456" s="4"/>
      <c r="E456" s="4"/>
      <c r="F456" s="4"/>
      <c r="G456" s="10"/>
    </row>
    <row r="457" spans="2:7" x14ac:dyDescent="0.35">
      <c r="B457" s="3"/>
      <c r="C457" s="4"/>
      <c r="D457" s="4"/>
      <c r="E457" s="4"/>
      <c r="F457" s="4"/>
      <c r="G457" s="10"/>
    </row>
    <row r="458" spans="2:7" x14ac:dyDescent="0.35">
      <c r="B458" s="3"/>
      <c r="C458" s="4"/>
      <c r="D458" s="4"/>
      <c r="E458" s="4"/>
      <c r="F458" s="4"/>
      <c r="G458" s="10"/>
    </row>
    <row r="459" spans="2:7" x14ac:dyDescent="0.35">
      <c r="B459" s="3"/>
      <c r="C459" s="4"/>
      <c r="D459" s="4"/>
      <c r="E459" s="4"/>
      <c r="F459" s="4"/>
      <c r="G459" s="10"/>
    </row>
    <row r="460" spans="2:7" x14ac:dyDescent="0.35">
      <c r="B460" s="3"/>
      <c r="C460" s="4"/>
      <c r="D460" s="4"/>
      <c r="E460" s="4"/>
      <c r="F460" s="4"/>
      <c r="G460" s="10"/>
    </row>
    <row r="461" spans="2:7" x14ac:dyDescent="0.35">
      <c r="B461" s="3"/>
      <c r="C461" s="4"/>
      <c r="D461" s="4"/>
      <c r="E461" s="4"/>
      <c r="F461" s="4"/>
      <c r="G461" s="10"/>
    </row>
    <row r="462" spans="2:7" x14ac:dyDescent="0.35">
      <c r="B462" s="3"/>
      <c r="C462" s="4"/>
      <c r="D462" s="4"/>
      <c r="E462" s="4"/>
      <c r="F462" s="4"/>
      <c r="G462" s="10"/>
    </row>
    <row r="463" spans="2:7" x14ac:dyDescent="0.35">
      <c r="B463" s="3"/>
      <c r="C463" s="4"/>
      <c r="D463" s="4"/>
      <c r="E463" s="4"/>
      <c r="F463" s="4"/>
      <c r="G463" s="10"/>
    </row>
    <row r="464" spans="2:7" x14ac:dyDescent="0.35">
      <c r="B464" s="3"/>
      <c r="C464" s="4"/>
      <c r="D464" s="4"/>
      <c r="E464" s="4"/>
      <c r="F464" s="4"/>
      <c r="G464" s="10"/>
    </row>
    <row r="465" spans="2:7" x14ac:dyDescent="0.35">
      <c r="B465" s="3"/>
      <c r="C465" s="4"/>
      <c r="D465" s="4"/>
      <c r="E465" s="4"/>
      <c r="F465" s="4"/>
      <c r="G465" s="10"/>
    </row>
    <row r="466" spans="2:7" x14ac:dyDescent="0.35">
      <c r="B466" s="3"/>
      <c r="C466" s="4"/>
      <c r="D466" s="4"/>
      <c r="E466" s="4"/>
      <c r="F466" s="4"/>
      <c r="G466" s="10"/>
    </row>
    <row r="467" spans="2:7" x14ac:dyDescent="0.35">
      <c r="B467" s="3"/>
      <c r="C467" s="4"/>
      <c r="D467" s="4"/>
      <c r="E467" s="4"/>
      <c r="F467" s="4"/>
      <c r="G467" s="10"/>
    </row>
    <row r="468" spans="2:7" x14ac:dyDescent="0.35">
      <c r="B468" s="3"/>
      <c r="C468" s="4"/>
      <c r="D468" s="4"/>
      <c r="E468" s="4"/>
      <c r="F468" s="4"/>
      <c r="G468" s="10"/>
    </row>
    <row r="469" spans="2:7" x14ac:dyDescent="0.35">
      <c r="B469" s="3"/>
      <c r="C469" s="4"/>
      <c r="D469" s="4"/>
      <c r="E469" s="4"/>
      <c r="F469" s="4"/>
      <c r="G469" s="10"/>
    </row>
    <row r="470" spans="2:7" x14ac:dyDescent="0.35">
      <c r="B470" s="3"/>
      <c r="C470" s="4"/>
      <c r="D470" s="4"/>
      <c r="E470" s="4"/>
      <c r="F470" s="4"/>
      <c r="G470" s="10"/>
    </row>
    <row r="471" spans="2:7" x14ac:dyDescent="0.35">
      <c r="B471" s="3"/>
      <c r="C471" s="4"/>
      <c r="D471" s="4"/>
      <c r="E471" s="4"/>
      <c r="F471" s="4"/>
      <c r="G471" s="10"/>
    </row>
    <row r="472" spans="2:7" x14ac:dyDescent="0.35">
      <c r="B472" s="3"/>
      <c r="C472" s="4"/>
      <c r="D472" s="4"/>
      <c r="E472" s="4"/>
      <c r="F472" s="4"/>
      <c r="G472" s="10"/>
    </row>
    <row r="473" spans="2:7" x14ac:dyDescent="0.35">
      <c r="B473" s="3"/>
      <c r="C473" s="4"/>
      <c r="D473" s="4"/>
      <c r="E473" s="4"/>
      <c r="F473" s="4"/>
      <c r="G473" s="10"/>
    </row>
    <row r="474" spans="2:7" x14ac:dyDescent="0.35">
      <c r="B474" s="3"/>
      <c r="C474" s="4"/>
      <c r="D474" s="4"/>
      <c r="E474" s="4"/>
      <c r="F474" s="4"/>
      <c r="G474" s="10"/>
    </row>
    <row r="475" spans="2:7" x14ac:dyDescent="0.35">
      <c r="B475" s="3"/>
      <c r="C475" s="4"/>
      <c r="D475" s="4"/>
      <c r="E475" s="4"/>
      <c r="F475" s="4"/>
      <c r="G475" s="10"/>
    </row>
    <row r="476" spans="2:7" x14ac:dyDescent="0.35">
      <c r="B476" s="3"/>
      <c r="C476" s="4"/>
      <c r="D476" s="4"/>
      <c r="E476" s="4"/>
      <c r="F476" s="4"/>
      <c r="G476" s="10"/>
    </row>
    <row r="477" spans="2:7" x14ac:dyDescent="0.35">
      <c r="B477" s="3"/>
      <c r="C477" s="4"/>
      <c r="D477" s="4"/>
      <c r="E477" s="4"/>
      <c r="F477" s="4"/>
      <c r="G477" s="10"/>
    </row>
    <row r="478" spans="2:7" x14ac:dyDescent="0.35">
      <c r="B478" s="3"/>
      <c r="C478" s="4"/>
      <c r="D478" s="4"/>
      <c r="E478" s="4"/>
      <c r="F478" s="4"/>
      <c r="G478" s="10"/>
    </row>
    <row r="479" spans="2:7" x14ac:dyDescent="0.35">
      <c r="B479" s="3"/>
      <c r="C479" s="4"/>
      <c r="D479" s="4"/>
      <c r="E479" s="4"/>
      <c r="F479" s="4"/>
      <c r="G479" s="10"/>
    </row>
    <row r="480" spans="2:7" x14ac:dyDescent="0.35">
      <c r="B480" s="3"/>
      <c r="C480" s="4"/>
      <c r="D480" s="4"/>
      <c r="E480" s="4"/>
      <c r="F480" s="4"/>
      <c r="G480" s="10"/>
    </row>
    <row r="481" spans="2:7" x14ac:dyDescent="0.35">
      <c r="B481" s="3"/>
      <c r="C481" s="4"/>
      <c r="D481" s="4"/>
      <c r="E481" s="4"/>
      <c r="F481" s="4"/>
      <c r="G481" s="10"/>
    </row>
    <row r="482" spans="2:7" x14ac:dyDescent="0.35">
      <c r="B482" s="3"/>
      <c r="C482" s="4"/>
      <c r="D482" s="4"/>
      <c r="E482" s="4"/>
      <c r="F482" s="4"/>
      <c r="G482" s="10"/>
    </row>
    <row r="483" spans="2:7" x14ac:dyDescent="0.35">
      <c r="B483" s="3"/>
      <c r="C483" s="4"/>
      <c r="D483" s="4"/>
      <c r="E483" s="4"/>
      <c r="F483" s="4"/>
      <c r="G483" s="10"/>
    </row>
    <row r="484" spans="2:7" x14ac:dyDescent="0.35">
      <c r="B484" s="3"/>
      <c r="C484" s="4"/>
      <c r="D484" s="4"/>
      <c r="E484" s="4"/>
      <c r="F484" s="4"/>
      <c r="G484" s="10"/>
    </row>
    <row r="485" spans="2:7" x14ac:dyDescent="0.35">
      <c r="B485" s="3"/>
      <c r="C485" s="4"/>
      <c r="D485" s="4"/>
      <c r="E485" s="4"/>
      <c r="F485" s="4"/>
      <c r="G485" s="10"/>
    </row>
    <row r="486" spans="2:7" x14ac:dyDescent="0.35">
      <c r="B486" s="3"/>
      <c r="C486" s="4"/>
      <c r="D486" s="4"/>
      <c r="E486" s="4"/>
      <c r="F486" s="4"/>
      <c r="G486" s="10"/>
    </row>
    <row r="487" spans="2:7" x14ac:dyDescent="0.35">
      <c r="B487" s="3"/>
      <c r="C487" s="4"/>
      <c r="D487" s="4"/>
      <c r="E487" s="4"/>
      <c r="F487" s="4"/>
      <c r="G487" s="10"/>
    </row>
    <row r="488" spans="2:7" x14ac:dyDescent="0.35">
      <c r="B488" s="3"/>
      <c r="C488" s="4"/>
      <c r="D488" s="4"/>
      <c r="E488" s="4"/>
      <c r="F488" s="4"/>
      <c r="G488" s="10"/>
    </row>
    <row r="489" spans="2:7" x14ac:dyDescent="0.35">
      <c r="B489" s="3"/>
      <c r="C489" s="4"/>
      <c r="D489" s="4"/>
      <c r="E489" s="4"/>
      <c r="F489" s="4"/>
      <c r="G489" s="10"/>
    </row>
    <row r="490" spans="2:7" x14ac:dyDescent="0.35">
      <c r="B490" s="3"/>
      <c r="C490" s="4"/>
      <c r="D490" s="4"/>
      <c r="E490" s="4"/>
      <c r="F490" s="4"/>
      <c r="G490" s="10"/>
    </row>
    <row r="491" spans="2:7" x14ac:dyDescent="0.35">
      <c r="B491" s="3"/>
      <c r="C491" s="4"/>
      <c r="D491" s="4"/>
      <c r="E491" s="4"/>
      <c r="F491" s="4"/>
      <c r="G491" s="10"/>
    </row>
    <row r="492" spans="2:7" x14ac:dyDescent="0.35">
      <c r="B492" s="3"/>
      <c r="C492" s="4"/>
      <c r="D492" s="4"/>
      <c r="E492" s="4"/>
      <c r="F492" s="4"/>
      <c r="G492" s="10"/>
    </row>
    <row r="493" spans="2:7" x14ac:dyDescent="0.35">
      <c r="B493" s="3"/>
      <c r="C493" s="4"/>
      <c r="D493" s="4"/>
      <c r="E493" s="4"/>
      <c r="F493" s="4"/>
      <c r="G493" s="10"/>
    </row>
    <row r="494" spans="2:7" x14ac:dyDescent="0.35">
      <c r="B494" s="3"/>
      <c r="C494" s="4"/>
      <c r="D494" s="4"/>
      <c r="E494" s="4"/>
      <c r="F494" s="4"/>
      <c r="G494" s="10"/>
    </row>
    <row r="495" spans="2:7" x14ac:dyDescent="0.35">
      <c r="B495" s="3"/>
      <c r="C495" s="4"/>
      <c r="D495" s="4"/>
      <c r="E495" s="4"/>
      <c r="F495" s="4"/>
      <c r="G495" s="10"/>
    </row>
    <row r="496" spans="2:7" x14ac:dyDescent="0.35">
      <c r="B496" s="3"/>
      <c r="C496" s="4"/>
      <c r="D496" s="4"/>
      <c r="E496" s="4"/>
      <c r="F496" s="4"/>
      <c r="G496" s="10"/>
    </row>
    <row r="497" spans="2:7" x14ac:dyDescent="0.35">
      <c r="B497" s="3"/>
      <c r="C497" s="4"/>
      <c r="D497" s="4"/>
      <c r="E497" s="4"/>
      <c r="F497" s="4"/>
      <c r="G497" s="10"/>
    </row>
    <row r="498" spans="2:7" x14ac:dyDescent="0.35">
      <c r="B498" s="3"/>
      <c r="C498" s="4"/>
      <c r="D498" s="4"/>
      <c r="E498" s="4"/>
      <c r="F498" s="4"/>
      <c r="G498" s="10"/>
    </row>
    <row r="499" spans="2:7" x14ac:dyDescent="0.35">
      <c r="B499" s="3"/>
      <c r="C499" s="4"/>
      <c r="D499" s="4"/>
      <c r="E499" s="4"/>
      <c r="F499" s="4"/>
      <c r="G499" s="10"/>
    </row>
    <row r="500" spans="2:7" x14ac:dyDescent="0.35">
      <c r="B500" s="3"/>
      <c r="C500" s="4"/>
      <c r="D500" s="4"/>
      <c r="E500" s="4"/>
      <c r="F500" s="4"/>
      <c r="G500" s="10"/>
    </row>
    <row r="501" spans="2:7" x14ac:dyDescent="0.35">
      <c r="B501" s="3"/>
      <c r="C501" s="4"/>
      <c r="D501" s="4"/>
      <c r="E501" s="4"/>
      <c r="F501" s="4"/>
      <c r="G501" s="10"/>
    </row>
    <row r="502" spans="2:7" x14ac:dyDescent="0.35">
      <c r="B502" s="3"/>
      <c r="C502" s="4"/>
      <c r="D502" s="4"/>
      <c r="E502" s="4"/>
      <c r="F502" s="4"/>
      <c r="G502" s="10"/>
    </row>
    <row r="503" spans="2:7" x14ac:dyDescent="0.35">
      <c r="B503" s="3"/>
      <c r="C503" s="4"/>
      <c r="D503" s="4"/>
      <c r="E503" s="4"/>
      <c r="F503" s="4"/>
      <c r="G503" s="10"/>
    </row>
    <row r="504" spans="2:7" x14ac:dyDescent="0.35">
      <c r="B504" s="3"/>
      <c r="C504" s="4"/>
      <c r="D504" s="4"/>
      <c r="E504" s="4"/>
      <c r="F504" s="4"/>
      <c r="G504" s="10"/>
    </row>
    <row r="505" spans="2:7" x14ac:dyDescent="0.35">
      <c r="B505" s="3"/>
      <c r="C505" s="4"/>
      <c r="D505" s="4"/>
      <c r="E505" s="4"/>
      <c r="F505" s="4"/>
      <c r="G505" s="10"/>
    </row>
    <row r="506" spans="2:7" x14ac:dyDescent="0.35">
      <c r="B506" s="3"/>
      <c r="C506" s="4"/>
      <c r="D506" s="4"/>
      <c r="E506" s="4"/>
      <c r="F506" s="4"/>
      <c r="G506" s="10"/>
    </row>
    <row r="507" spans="2:7" x14ac:dyDescent="0.35">
      <c r="B507" s="3"/>
      <c r="C507" s="4"/>
      <c r="D507" s="4"/>
      <c r="E507" s="4"/>
      <c r="F507" s="4"/>
      <c r="G507" s="10"/>
    </row>
    <row r="508" spans="2:7" x14ac:dyDescent="0.35">
      <c r="B508" s="3"/>
      <c r="C508" s="4"/>
      <c r="D508" s="4"/>
      <c r="E508" s="4"/>
      <c r="F508" s="4"/>
      <c r="G508" s="10"/>
    </row>
    <row r="509" spans="2:7" x14ac:dyDescent="0.35">
      <c r="B509" s="3"/>
      <c r="C509" s="4"/>
      <c r="D509" s="4"/>
      <c r="E509" s="4"/>
      <c r="F509" s="4"/>
      <c r="G509" s="10"/>
    </row>
    <row r="510" spans="2:7" x14ac:dyDescent="0.35">
      <c r="B510" s="3"/>
      <c r="C510" s="4"/>
      <c r="D510" s="4"/>
      <c r="E510" s="4"/>
      <c r="F510" s="4"/>
      <c r="G510" s="10"/>
    </row>
    <row r="511" spans="2:7" x14ac:dyDescent="0.35">
      <c r="B511" s="3"/>
      <c r="C511" s="4"/>
      <c r="D511" s="4"/>
      <c r="E511" s="4"/>
      <c r="F511" s="4"/>
      <c r="G511" s="10"/>
    </row>
    <row r="512" spans="2:7" x14ac:dyDescent="0.35">
      <c r="B512" s="3"/>
      <c r="C512" s="4"/>
      <c r="D512" s="4"/>
      <c r="E512" s="4"/>
      <c r="F512" s="4"/>
      <c r="G512" s="10"/>
    </row>
    <row r="513" spans="2:7" x14ac:dyDescent="0.35">
      <c r="B513" s="3"/>
      <c r="C513" s="4"/>
      <c r="D513" s="4"/>
      <c r="E513" s="4"/>
      <c r="F513" s="4"/>
      <c r="G513" s="10"/>
    </row>
    <row r="514" spans="2:7" x14ac:dyDescent="0.35">
      <c r="B514" s="3"/>
      <c r="C514" s="4"/>
      <c r="D514" s="4"/>
      <c r="E514" s="4"/>
      <c r="F514" s="4"/>
      <c r="G514" s="10"/>
    </row>
    <row r="515" spans="2:7" x14ac:dyDescent="0.35">
      <c r="B515" s="3"/>
      <c r="C515" s="4"/>
      <c r="D515" s="4"/>
      <c r="E515" s="4"/>
      <c r="F515" s="4"/>
      <c r="G515" s="10"/>
    </row>
    <row r="516" spans="2:7" x14ac:dyDescent="0.35">
      <c r="B516" s="3"/>
      <c r="C516" s="4"/>
      <c r="D516" s="4"/>
      <c r="E516" s="4"/>
      <c r="F516" s="4"/>
      <c r="G516" s="10"/>
    </row>
    <row r="517" spans="2:7" x14ac:dyDescent="0.35">
      <c r="B517" s="3"/>
      <c r="C517" s="4"/>
      <c r="D517" s="4"/>
      <c r="E517" s="4"/>
      <c r="F517" s="4"/>
      <c r="G517" s="10"/>
    </row>
    <row r="518" spans="2:7" x14ac:dyDescent="0.35">
      <c r="B518" s="3"/>
      <c r="C518" s="4"/>
      <c r="D518" s="4"/>
      <c r="E518" s="4"/>
      <c r="F518" s="4"/>
      <c r="G518" s="10"/>
    </row>
    <row r="519" spans="2:7" x14ac:dyDescent="0.35">
      <c r="B519" s="3"/>
      <c r="C519" s="4"/>
      <c r="D519" s="4"/>
      <c r="E519" s="4"/>
      <c r="F519" s="4"/>
      <c r="G519" s="10"/>
    </row>
    <row r="520" spans="2:7" x14ac:dyDescent="0.35">
      <c r="B520" s="3"/>
      <c r="C520" s="4"/>
      <c r="D520" s="4"/>
      <c r="E520" s="4"/>
      <c r="F520" s="4"/>
      <c r="G520" s="10"/>
    </row>
    <row r="521" spans="2:7" x14ac:dyDescent="0.35">
      <c r="B521" s="3"/>
      <c r="C521" s="4"/>
      <c r="D521" s="4"/>
      <c r="E521" s="4"/>
      <c r="F521" s="4"/>
      <c r="G521" s="10"/>
    </row>
    <row r="522" spans="2:7" x14ac:dyDescent="0.35">
      <c r="B522" s="3"/>
      <c r="C522" s="4"/>
      <c r="D522" s="4"/>
      <c r="E522" s="4"/>
      <c r="F522" s="4"/>
      <c r="G522" s="10"/>
    </row>
    <row r="523" spans="2:7" x14ac:dyDescent="0.35">
      <c r="B523" s="3"/>
      <c r="C523" s="4"/>
      <c r="D523" s="4"/>
      <c r="E523" s="4"/>
      <c r="F523" s="4"/>
      <c r="G523" s="10"/>
    </row>
    <row r="524" spans="2:7" x14ac:dyDescent="0.35">
      <c r="B524" s="3"/>
      <c r="C524" s="4"/>
      <c r="D524" s="4"/>
      <c r="E524" s="4"/>
      <c r="F524" s="4"/>
      <c r="G524" s="10"/>
    </row>
    <row r="525" spans="2:7" x14ac:dyDescent="0.35">
      <c r="B525" s="3"/>
      <c r="C525" s="4"/>
      <c r="D525" s="4"/>
      <c r="E525" s="4"/>
      <c r="F525" s="4"/>
      <c r="G525" s="10"/>
    </row>
    <row r="526" spans="2:7" x14ac:dyDescent="0.35">
      <c r="B526" s="3"/>
      <c r="C526" s="4"/>
      <c r="D526" s="4"/>
      <c r="E526" s="4"/>
      <c r="F526" s="4"/>
      <c r="G526" s="10"/>
    </row>
    <row r="527" spans="2:7" x14ac:dyDescent="0.35">
      <c r="B527" s="3"/>
      <c r="C527" s="4"/>
      <c r="D527" s="4"/>
      <c r="E527" s="4"/>
      <c r="F527" s="4"/>
      <c r="G527" s="10"/>
    </row>
    <row r="528" spans="2:7" x14ac:dyDescent="0.35">
      <c r="B528" s="3"/>
      <c r="C528" s="4"/>
      <c r="D528" s="4"/>
      <c r="E528" s="4"/>
      <c r="F528" s="4"/>
      <c r="G528" s="10"/>
    </row>
    <row r="529" spans="2:7" x14ac:dyDescent="0.35">
      <c r="B529" s="3"/>
      <c r="C529" s="4"/>
      <c r="D529" s="4"/>
      <c r="E529" s="4"/>
      <c r="F529" s="4"/>
      <c r="G529" s="10"/>
    </row>
    <row r="530" spans="2:7" x14ac:dyDescent="0.35">
      <c r="B530" s="3"/>
      <c r="C530" s="4"/>
      <c r="D530" s="4"/>
      <c r="E530" s="4"/>
      <c r="F530" s="4"/>
      <c r="G530" s="10"/>
    </row>
    <row r="531" spans="2:7" x14ac:dyDescent="0.35">
      <c r="B531" s="3"/>
      <c r="C531" s="4"/>
      <c r="D531" s="4"/>
      <c r="E531" s="4"/>
      <c r="F531" s="4"/>
      <c r="G531" s="10"/>
    </row>
    <row r="532" spans="2:7" x14ac:dyDescent="0.35">
      <c r="B532" s="3"/>
      <c r="C532" s="4"/>
      <c r="D532" s="4"/>
      <c r="E532" s="4"/>
      <c r="F532" s="4"/>
      <c r="G532" s="10"/>
    </row>
    <row r="533" spans="2:7" x14ac:dyDescent="0.35">
      <c r="B533" s="3"/>
      <c r="C533" s="4"/>
      <c r="D533" s="4"/>
      <c r="E533" s="4"/>
      <c r="F533" s="4"/>
      <c r="G533" s="10"/>
    </row>
    <row r="534" spans="2:7" x14ac:dyDescent="0.35">
      <c r="B534" s="3"/>
      <c r="C534" s="4"/>
      <c r="D534" s="4"/>
      <c r="E534" s="4"/>
      <c r="F534" s="4"/>
      <c r="G534" s="10"/>
    </row>
    <row r="535" spans="2:7" x14ac:dyDescent="0.35">
      <c r="B535" s="3"/>
      <c r="C535" s="4"/>
      <c r="D535" s="4"/>
      <c r="E535" s="4"/>
      <c r="F535" s="4"/>
      <c r="G535" s="10"/>
    </row>
    <row r="536" spans="2:7" x14ac:dyDescent="0.35">
      <c r="B536" s="3"/>
      <c r="C536" s="4"/>
      <c r="D536" s="4"/>
      <c r="E536" s="4"/>
      <c r="F536" s="4"/>
      <c r="G536" s="10"/>
    </row>
    <row r="537" spans="2:7" x14ac:dyDescent="0.35">
      <c r="B537" s="3"/>
      <c r="C537" s="4"/>
      <c r="D537" s="4"/>
      <c r="E537" s="4"/>
      <c r="F537" s="4"/>
      <c r="G537" s="10"/>
    </row>
    <row r="538" spans="2:7" x14ac:dyDescent="0.35">
      <c r="B538" s="3"/>
      <c r="C538" s="4"/>
      <c r="D538" s="4"/>
      <c r="E538" s="4"/>
      <c r="F538" s="4"/>
      <c r="G538" s="10"/>
    </row>
    <row r="539" spans="2:7" x14ac:dyDescent="0.35">
      <c r="B539" s="3"/>
      <c r="C539" s="4"/>
      <c r="D539" s="4"/>
      <c r="E539" s="4"/>
      <c r="F539" s="4"/>
      <c r="G539" s="10"/>
    </row>
    <row r="540" spans="2:7" x14ac:dyDescent="0.35">
      <c r="B540" s="3"/>
      <c r="C540" s="4"/>
      <c r="D540" s="4"/>
      <c r="E540" s="4"/>
      <c r="F540" s="4"/>
      <c r="G540" s="10"/>
    </row>
    <row r="541" spans="2:7" x14ac:dyDescent="0.35">
      <c r="B541" s="3"/>
      <c r="C541" s="4"/>
      <c r="D541" s="4"/>
      <c r="E541" s="4"/>
      <c r="F541" s="4"/>
      <c r="G541" s="10"/>
    </row>
    <row r="542" spans="2:7" x14ac:dyDescent="0.35">
      <c r="B542" s="3"/>
      <c r="C542" s="4"/>
      <c r="D542" s="4"/>
      <c r="E542" s="4"/>
      <c r="F542" s="4"/>
      <c r="G542" s="10"/>
    </row>
    <row r="543" spans="2:7" x14ac:dyDescent="0.35">
      <c r="B543" s="3"/>
      <c r="C543" s="4"/>
      <c r="D543" s="4"/>
      <c r="E543" s="4"/>
      <c r="F543" s="4"/>
      <c r="G543" s="10"/>
    </row>
    <row r="544" spans="2:7" x14ac:dyDescent="0.35">
      <c r="B544" s="3"/>
      <c r="C544" s="4"/>
      <c r="D544" s="4"/>
      <c r="E544" s="4"/>
      <c r="F544" s="4"/>
      <c r="G544" s="10"/>
    </row>
    <row r="545" spans="2:7" x14ac:dyDescent="0.35">
      <c r="B545" s="3"/>
      <c r="C545" s="4"/>
      <c r="D545" s="4"/>
      <c r="E545" s="4"/>
      <c r="F545" s="4"/>
      <c r="G545" s="10"/>
    </row>
    <row r="546" spans="2:7" x14ac:dyDescent="0.35">
      <c r="B546" s="3"/>
      <c r="C546" s="4"/>
      <c r="D546" s="4"/>
      <c r="E546" s="4"/>
      <c r="F546" s="4"/>
      <c r="G546" s="10"/>
    </row>
    <row r="547" spans="2:7" x14ac:dyDescent="0.35">
      <c r="B547" s="3"/>
      <c r="C547" s="4"/>
      <c r="D547" s="4"/>
      <c r="E547" s="4"/>
      <c r="F547" s="4"/>
      <c r="G547" s="10"/>
    </row>
    <row r="548" spans="2:7" x14ac:dyDescent="0.35">
      <c r="B548" s="3"/>
      <c r="C548" s="4"/>
      <c r="D548" s="4"/>
      <c r="E548" s="4"/>
      <c r="F548" s="4"/>
      <c r="G548" s="10"/>
    </row>
    <row r="549" spans="2:7" x14ac:dyDescent="0.35">
      <c r="B549" s="3"/>
      <c r="C549" s="4"/>
      <c r="D549" s="4"/>
      <c r="E549" s="4"/>
      <c r="F549" s="4"/>
      <c r="G549" s="10"/>
    </row>
    <row r="550" spans="2:7" x14ac:dyDescent="0.35">
      <c r="B550" s="3"/>
      <c r="C550" s="4"/>
      <c r="D550" s="4"/>
      <c r="E550" s="4"/>
      <c r="F550" s="4"/>
      <c r="G550" s="10"/>
    </row>
    <row r="551" spans="2:7" x14ac:dyDescent="0.35">
      <c r="B551" s="3"/>
      <c r="C551" s="4"/>
      <c r="D551" s="4"/>
      <c r="E551" s="4"/>
      <c r="F551" s="4"/>
      <c r="G551" s="10"/>
    </row>
    <row r="552" spans="2:7" x14ac:dyDescent="0.35">
      <c r="B552" s="3"/>
      <c r="C552" s="4"/>
      <c r="D552" s="4"/>
      <c r="E552" s="4"/>
      <c r="F552" s="4"/>
      <c r="G552" s="10"/>
    </row>
    <row r="553" spans="2:7" x14ac:dyDescent="0.35">
      <c r="B553" s="3"/>
      <c r="C553" s="4"/>
      <c r="D553" s="4"/>
      <c r="E553" s="4"/>
      <c r="F553" s="4"/>
      <c r="G553" s="10"/>
    </row>
    <row r="554" spans="2:7" x14ac:dyDescent="0.35">
      <c r="B554" s="3"/>
      <c r="C554" s="4"/>
      <c r="D554" s="4"/>
      <c r="E554" s="4"/>
      <c r="F554" s="4"/>
      <c r="G554" s="10"/>
    </row>
    <row r="555" spans="2:7" x14ac:dyDescent="0.35">
      <c r="B555" s="3"/>
      <c r="C555" s="4"/>
      <c r="D555" s="4"/>
      <c r="E555" s="4"/>
      <c r="F555" s="4"/>
      <c r="G555" s="10"/>
    </row>
    <row r="556" spans="2:7" x14ac:dyDescent="0.35">
      <c r="B556" s="3"/>
      <c r="C556" s="4"/>
      <c r="D556" s="4"/>
      <c r="E556" s="4"/>
      <c r="F556" s="4"/>
      <c r="G556" s="10"/>
    </row>
    <row r="557" spans="2:7" x14ac:dyDescent="0.35">
      <c r="B557" s="3"/>
      <c r="C557" s="4"/>
      <c r="D557" s="4"/>
      <c r="E557" s="4"/>
      <c r="F557" s="4"/>
      <c r="G557" s="10"/>
    </row>
    <row r="558" spans="2:7" x14ac:dyDescent="0.35">
      <c r="B558" s="3"/>
      <c r="C558" s="4"/>
      <c r="D558" s="4"/>
      <c r="E558" s="4"/>
      <c r="F558" s="4"/>
      <c r="G558" s="10"/>
    </row>
    <row r="559" spans="2:7" x14ac:dyDescent="0.35">
      <c r="B559" s="3"/>
      <c r="C559" s="4"/>
      <c r="D559" s="4"/>
      <c r="E559" s="4"/>
      <c r="F559" s="4"/>
      <c r="G559" s="10"/>
    </row>
    <row r="560" spans="2:7" x14ac:dyDescent="0.35">
      <c r="B560" s="3"/>
      <c r="C560" s="4"/>
      <c r="D560" s="4"/>
      <c r="E560" s="4"/>
      <c r="F560" s="4"/>
      <c r="G560" s="10"/>
    </row>
    <row r="561" spans="2:7" x14ac:dyDescent="0.35">
      <c r="B561" s="3"/>
      <c r="C561" s="4"/>
      <c r="D561" s="4"/>
      <c r="E561" s="4"/>
      <c r="F561" s="4"/>
      <c r="G561" s="10"/>
    </row>
    <row r="562" spans="2:7" x14ac:dyDescent="0.35">
      <c r="B562" s="3"/>
      <c r="C562" s="4"/>
      <c r="D562" s="4"/>
      <c r="E562" s="4"/>
      <c r="F562" s="4"/>
      <c r="G562" s="10"/>
    </row>
    <row r="563" spans="2:7" x14ac:dyDescent="0.35">
      <c r="B563" s="3"/>
      <c r="C563" s="4"/>
      <c r="D563" s="4"/>
      <c r="E563" s="4"/>
      <c r="F563" s="4"/>
      <c r="G563" s="10"/>
    </row>
    <row r="564" spans="2:7" x14ac:dyDescent="0.35">
      <c r="B564" s="3"/>
      <c r="C564" s="4"/>
      <c r="D564" s="4"/>
      <c r="E564" s="4"/>
      <c r="F564" s="4"/>
      <c r="G564" s="10"/>
    </row>
    <row r="565" spans="2:7" x14ac:dyDescent="0.35">
      <c r="B565" s="3"/>
      <c r="C565" s="4"/>
      <c r="D565" s="4"/>
      <c r="E565" s="4"/>
      <c r="F565" s="4"/>
      <c r="G565" s="10"/>
    </row>
    <row r="566" spans="2:7" x14ac:dyDescent="0.35">
      <c r="B566" s="3"/>
      <c r="C566" s="4"/>
      <c r="D566" s="4"/>
      <c r="E566" s="4"/>
      <c r="F566" s="4"/>
      <c r="G566" s="10"/>
    </row>
    <row r="567" spans="2:7" x14ac:dyDescent="0.35">
      <c r="B567" s="3"/>
      <c r="C567" s="4"/>
      <c r="D567" s="4"/>
      <c r="E567" s="4"/>
      <c r="F567" s="4"/>
      <c r="G567" s="10"/>
    </row>
    <row r="568" spans="2:7" x14ac:dyDescent="0.35">
      <c r="B568" s="3"/>
      <c r="C568" s="4"/>
      <c r="D568" s="4"/>
      <c r="E568" s="4"/>
      <c r="F568" s="4"/>
      <c r="G568" s="10"/>
    </row>
    <row r="569" spans="2:7" x14ac:dyDescent="0.35">
      <c r="B569" s="3"/>
      <c r="C569" s="4"/>
      <c r="D569" s="4"/>
      <c r="E569" s="4"/>
      <c r="F569" s="4"/>
      <c r="G569" s="10"/>
    </row>
    <row r="570" spans="2:7" x14ac:dyDescent="0.35">
      <c r="B570" s="3"/>
      <c r="C570" s="4"/>
      <c r="D570" s="4"/>
      <c r="E570" s="4"/>
      <c r="F570" s="4"/>
      <c r="G570" s="10"/>
    </row>
    <row r="571" spans="2:7" x14ac:dyDescent="0.35">
      <c r="B571" s="3"/>
      <c r="C571" s="4"/>
      <c r="D571" s="4"/>
      <c r="E571" s="4"/>
      <c r="F571" s="4"/>
      <c r="G571" s="10"/>
    </row>
    <row r="572" spans="2:7" x14ac:dyDescent="0.35">
      <c r="B572" s="3"/>
      <c r="C572" s="4"/>
      <c r="D572" s="4"/>
      <c r="E572" s="4"/>
      <c r="F572" s="4"/>
      <c r="G572" s="10"/>
    </row>
    <row r="573" spans="2:7" x14ac:dyDescent="0.35">
      <c r="B573" s="3"/>
      <c r="C573" s="4"/>
      <c r="D573" s="4"/>
      <c r="E573" s="4"/>
      <c r="F573" s="4"/>
      <c r="G573" s="10"/>
    </row>
    <row r="574" spans="2:7" x14ac:dyDescent="0.35">
      <c r="B574" s="3"/>
      <c r="C574" s="4"/>
      <c r="D574" s="4"/>
      <c r="E574" s="4"/>
      <c r="F574" s="4"/>
      <c r="G574" s="10"/>
    </row>
    <row r="575" spans="2:7" x14ac:dyDescent="0.35">
      <c r="B575" s="3"/>
      <c r="C575" s="4"/>
      <c r="D575" s="4"/>
      <c r="E575" s="4"/>
      <c r="F575" s="4"/>
      <c r="G575" s="10"/>
    </row>
    <row r="576" spans="2:7" x14ac:dyDescent="0.35">
      <c r="B576" s="3"/>
      <c r="C576" s="4"/>
      <c r="D576" s="4"/>
      <c r="E576" s="4"/>
      <c r="F576" s="4"/>
      <c r="G576" s="10"/>
    </row>
    <row r="577" spans="2:7" x14ac:dyDescent="0.35">
      <c r="B577" s="3"/>
      <c r="C577" s="4"/>
      <c r="D577" s="4"/>
      <c r="E577" s="4"/>
      <c r="F577" s="4"/>
      <c r="G577" s="10"/>
    </row>
    <row r="578" spans="2:7" x14ac:dyDescent="0.35">
      <c r="B578" s="3"/>
      <c r="C578" s="4"/>
      <c r="D578" s="4"/>
      <c r="E578" s="4"/>
      <c r="F578" s="4"/>
      <c r="G578" s="10"/>
    </row>
    <row r="579" spans="2:7" x14ac:dyDescent="0.35">
      <c r="B579" s="3"/>
      <c r="C579" s="4"/>
      <c r="D579" s="4"/>
      <c r="E579" s="4"/>
      <c r="F579" s="4"/>
      <c r="G579" s="10"/>
    </row>
    <row r="580" spans="2:7" x14ac:dyDescent="0.35">
      <c r="B580" s="3"/>
      <c r="C580" s="4"/>
      <c r="D580" s="4"/>
      <c r="E580" s="4"/>
      <c r="F580" s="4"/>
      <c r="G580" s="10"/>
    </row>
    <row r="581" spans="2:7" x14ac:dyDescent="0.35">
      <c r="B581" s="3"/>
      <c r="C581" s="4"/>
      <c r="D581" s="4"/>
      <c r="E581" s="4"/>
      <c r="F581" s="4"/>
      <c r="G581" s="10"/>
    </row>
    <row r="582" spans="2:7" x14ac:dyDescent="0.35">
      <c r="B582" s="3"/>
      <c r="C582" s="4"/>
      <c r="D582" s="4"/>
      <c r="E582" s="4"/>
      <c r="F582" s="4"/>
      <c r="G582" s="10"/>
    </row>
    <row r="583" spans="2:7" x14ac:dyDescent="0.35">
      <c r="B583" s="3"/>
      <c r="C583" s="4"/>
      <c r="D583" s="4"/>
      <c r="E583" s="4"/>
      <c r="F583" s="4"/>
      <c r="G583" s="10"/>
    </row>
    <row r="584" spans="2:7" x14ac:dyDescent="0.35">
      <c r="B584" s="3"/>
      <c r="C584" s="4"/>
      <c r="D584" s="4"/>
      <c r="E584" s="4"/>
      <c r="F584" s="4"/>
      <c r="G584" s="10"/>
    </row>
    <row r="585" spans="2:7" x14ac:dyDescent="0.35">
      <c r="B585" s="3"/>
      <c r="C585" s="4"/>
      <c r="D585" s="4"/>
      <c r="E585" s="4"/>
      <c r="F585" s="4"/>
      <c r="G585" s="10"/>
    </row>
    <row r="586" spans="2:7" x14ac:dyDescent="0.35">
      <c r="B586" s="3"/>
      <c r="C586" s="4"/>
      <c r="D586" s="4"/>
      <c r="E586" s="4"/>
      <c r="F586" s="4"/>
      <c r="G586" s="10"/>
    </row>
    <row r="587" spans="2:7" x14ac:dyDescent="0.35">
      <c r="B587" s="3"/>
      <c r="C587" s="4"/>
      <c r="D587" s="4"/>
      <c r="E587" s="4"/>
      <c r="F587" s="4"/>
      <c r="G587" s="10"/>
    </row>
    <row r="588" spans="2:7" x14ac:dyDescent="0.35">
      <c r="B588" s="3"/>
      <c r="C588" s="4"/>
      <c r="D588" s="4"/>
      <c r="E588" s="4"/>
      <c r="F588" s="4"/>
      <c r="G588" s="10"/>
    </row>
    <row r="589" spans="2:7" x14ac:dyDescent="0.35">
      <c r="B589" s="3"/>
      <c r="C589" s="4"/>
      <c r="D589" s="4"/>
      <c r="E589" s="4"/>
      <c r="F589" s="4"/>
      <c r="G589" s="10"/>
    </row>
    <row r="590" spans="2:7" x14ac:dyDescent="0.35">
      <c r="B590" s="3"/>
      <c r="C590" s="4"/>
      <c r="D590" s="4"/>
      <c r="E590" s="4"/>
      <c r="F590" s="4"/>
      <c r="G590" s="10"/>
    </row>
    <row r="591" spans="2:7" x14ac:dyDescent="0.35">
      <c r="B591" s="3"/>
      <c r="C591" s="4"/>
      <c r="D591" s="4"/>
      <c r="E591" s="4"/>
      <c r="F591" s="4"/>
      <c r="G591" s="10"/>
    </row>
    <row r="592" spans="2:7" x14ac:dyDescent="0.35">
      <c r="B592" s="3"/>
      <c r="C592" s="4"/>
      <c r="D592" s="4"/>
      <c r="E592" s="4"/>
      <c r="F592" s="4"/>
      <c r="G592" s="10"/>
    </row>
    <row r="593" spans="2:7" x14ac:dyDescent="0.35">
      <c r="B593" s="3"/>
      <c r="C593" s="4"/>
      <c r="D593" s="4"/>
      <c r="E593" s="4"/>
      <c r="F593" s="4"/>
      <c r="G593" s="10"/>
    </row>
    <row r="594" spans="2:7" x14ac:dyDescent="0.35">
      <c r="B594" s="3"/>
      <c r="C594" s="4"/>
      <c r="D594" s="4"/>
      <c r="E594" s="4"/>
      <c r="F594" s="4"/>
      <c r="G594" s="10"/>
    </row>
    <row r="595" spans="2:7" x14ac:dyDescent="0.35">
      <c r="B595" s="3"/>
      <c r="C595" s="4"/>
      <c r="D595" s="4"/>
      <c r="E595" s="4"/>
      <c r="F595" s="4"/>
      <c r="G595" s="10"/>
    </row>
    <row r="596" spans="2:7" x14ac:dyDescent="0.35">
      <c r="B596" s="3"/>
      <c r="C596" s="4"/>
      <c r="D596" s="4"/>
      <c r="E596" s="4"/>
      <c r="F596" s="4"/>
      <c r="G596" s="10"/>
    </row>
    <row r="597" spans="2:7" x14ac:dyDescent="0.35">
      <c r="B597" s="3"/>
      <c r="C597" s="4"/>
      <c r="D597" s="4"/>
      <c r="E597" s="4"/>
      <c r="F597" s="4"/>
      <c r="G597" s="10"/>
    </row>
    <row r="598" spans="2:7" x14ac:dyDescent="0.35">
      <c r="B598" s="3"/>
      <c r="C598" s="4"/>
      <c r="D598" s="4"/>
      <c r="E598" s="4"/>
      <c r="F598" s="4"/>
      <c r="G598" s="10"/>
    </row>
    <row r="599" spans="2:7" x14ac:dyDescent="0.35">
      <c r="B599" s="3"/>
      <c r="C599" s="4"/>
      <c r="D599" s="4"/>
      <c r="E599" s="4"/>
      <c r="F599" s="4"/>
      <c r="G599" s="10"/>
    </row>
    <row r="600" spans="2:7" x14ac:dyDescent="0.35">
      <c r="B600" s="3"/>
      <c r="C600" s="4"/>
      <c r="D600" s="4"/>
      <c r="E600" s="4"/>
      <c r="F600" s="4"/>
      <c r="G600" s="10"/>
    </row>
    <row r="601" spans="2:7" x14ac:dyDescent="0.35">
      <c r="B601" s="3"/>
      <c r="C601" s="4"/>
      <c r="D601" s="4"/>
      <c r="E601" s="4"/>
      <c r="F601" s="4"/>
      <c r="G601" s="10"/>
    </row>
    <row r="602" spans="2:7" x14ac:dyDescent="0.35">
      <c r="B602" s="3"/>
      <c r="C602" s="4"/>
      <c r="D602" s="4"/>
      <c r="E602" s="4"/>
      <c r="F602" s="4"/>
      <c r="G602" s="10"/>
    </row>
    <row r="603" spans="2:7" x14ac:dyDescent="0.35">
      <c r="B603" s="3"/>
      <c r="C603" s="4"/>
      <c r="D603" s="4"/>
      <c r="E603" s="4"/>
      <c r="F603" s="4"/>
      <c r="G603" s="10"/>
    </row>
    <row r="604" spans="2:7" x14ac:dyDescent="0.35">
      <c r="B604" s="3"/>
      <c r="C604" s="4"/>
      <c r="D604" s="4"/>
      <c r="E604" s="4"/>
      <c r="F604" s="4"/>
      <c r="G604" s="10"/>
    </row>
    <row r="605" spans="2:7" x14ac:dyDescent="0.35">
      <c r="B605" s="3"/>
      <c r="C605" s="4"/>
      <c r="D605" s="4"/>
      <c r="E605" s="4"/>
      <c r="F605" s="4"/>
      <c r="G605" s="10"/>
    </row>
    <row r="606" spans="2:7" x14ac:dyDescent="0.35">
      <c r="B606" s="3"/>
      <c r="C606" s="4"/>
      <c r="D606" s="4"/>
      <c r="E606" s="4"/>
      <c r="F606" s="4"/>
      <c r="G606" s="10"/>
    </row>
    <row r="607" spans="2:7" x14ac:dyDescent="0.35">
      <c r="B607" s="3"/>
      <c r="C607" s="4"/>
      <c r="D607" s="4"/>
      <c r="E607" s="4"/>
      <c r="F607" s="4"/>
      <c r="G607" s="10"/>
    </row>
    <row r="608" spans="2:7" x14ac:dyDescent="0.35">
      <c r="B608" s="3"/>
      <c r="C608" s="4"/>
      <c r="D608" s="4"/>
      <c r="E608" s="4"/>
      <c r="F608" s="4"/>
      <c r="G608" s="10"/>
    </row>
    <row r="609" spans="2:7" x14ac:dyDescent="0.35">
      <c r="B609" s="3"/>
      <c r="C609" s="4"/>
      <c r="D609" s="4"/>
      <c r="E609" s="4"/>
      <c r="F609" s="4"/>
      <c r="G609" s="10"/>
    </row>
    <row r="610" spans="2:7" x14ac:dyDescent="0.35">
      <c r="B610" s="3"/>
      <c r="C610" s="4"/>
      <c r="D610" s="4"/>
      <c r="E610" s="4"/>
      <c r="F610" s="4"/>
      <c r="G610" s="10"/>
    </row>
    <row r="611" spans="2:7" x14ac:dyDescent="0.35">
      <c r="B611" s="3"/>
      <c r="C611" s="4"/>
      <c r="D611" s="4"/>
      <c r="E611" s="4"/>
      <c r="F611" s="4"/>
      <c r="G611" s="10"/>
    </row>
    <row r="612" spans="2:7" x14ac:dyDescent="0.35">
      <c r="B612" s="3"/>
      <c r="C612" s="4"/>
      <c r="D612" s="4"/>
      <c r="E612" s="4"/>
      <c r="F612" s="4"/>
      <c r="G612" s="10"/>
    </row>
    <row r="613" spans="2:7" x14ac:dyDescent="0.35">
      <c r="B613" s="3"/>
      <c r="C613" s="4"/>
      <c r="D613" s="4"/>
      <c r="E613" s="4"/>
      <c r="F613" s="4"/>
      <c r="G613" s="10"/>
    </row>
    <row r="614" spans="2:7" x14ac:dyDescent="0.35">
      <c r="B614" s="3"/>
      <c r="C614" s="4"/>
      <c r="D614" s="4"/>
      <c r="E614" s="4"/>
      <c r="F614" s="4"/>
      <c r="G614" s="10"/>
    </row>
    <row r="615" spans="2:7" x14ac:dyDescent="0.35">
      <c r="B615" s="3"/>
      <c r="C615" s="4"/>
      <c r="D615" s="4"/>
      <c r="E615" s="4"/>
      <c r="F615" s="4"/>
      <c r="G615" s="10"/>
    </row>
    <row r="616" spans="2:7" x14ac:dyDescent="0.35">
      <c r="B616" s="3"/>
      <c r="C616" s="4"/>
      <c r="D616" s="4"/>
      <c r="E616" s="4"/>
      <c r="F616" s="4"/>
      <c r="G616" s="10"/>
    </row>
    <row r="617" spans="2:7" x14ac:dyDescent="0.35">
      <c r="B617" s="3"/>
      <c r="C617" s="4"/>
      <c r="D617" s="4"/>
      <c r="E617" s="4"/>
      <c r="F617" s="4"/>
      <c r="G617" s="10"/>
    </row>
    <row r="618" spans="2:7" x14ac:dyDescent="0.35">
      <c r="B618" s="3"/>
      <c r="C618" s="4"/>
      <c r="D618" s="4"/>
      <c r="E618" s="4"/>
      <c r="F618" s="4"/>
      <c r="G618" s="10"/>
    </row>
    <row r="619" spans="2:7" x14ac:dyDescent="0.35">
      <c r="B619" s="3"/>
      <c r="C619" s="4"/>
      <c r="D619" s="4"/>
      <c r="E619" s="4"/>
      <c r="F619" s="4"/>
      <c r="G619" s="10"/>
    </row>
    <row r="620" spans="2:7" x14ac:dyDescent="0.35">
      <c r="B620" s="3"/>
      <c r="C620" s="4"/>
      <c r="D620" s="4"/>
      <c r="E620" s="4"/>
      <c r="F620" s="4"/>
      <c r="G620" s="10"/>
    </row>
    <row r="621" spans="2:7" x14ac:dyDescent="0.35">
      <c r="B621" s="3"/>
      <c r="C621" s="4"/>
      <c r="D621" s="4"/>
      <c r="E621" s="4"/>
      <c r="F621" s="4"/>
      <c r="G621" s="10"/>
    </row>
    <row r="622" spans="2:7" x14ac:dyDescent="0.35">
      <c r="B622" s="3"/>
      <c r="C622" s="4"/>
      <c r="D622" s="4"/>
      <c r="E622" s="4"/>
      <c r="F622" s="4"/>
      <c r="G622" s="10"/>
    </row>
    <row r="623" spans="2:7" x14ac:dyDescent="0.35">
      <c r="B623" s="3"/>
      <c r="C623" s="4"/>
      <c r="D623" s="4"/>
      <c r="E623" s="4"/>
      <c r="F623" s="4"/>
      <c r="G623" s="10"/>
    </row>
    <row r="624" spans="2:7" x14ac:dyDescent="0.35">
      <c r="B624" s="3"/>
      <c r="C624" s="4"/>
      <c r="D624" s="4"/>
      <c r="E624" s="4"/>
      <c r="F624" s="4"/>
      <c r="G624" s="10"/>
    </row>
    <row r="625" spans="2:7" x14ac:dyDescent="0.35">
      <c r="B625" s="3"/>
      <c r="C625" s="4"/>
      <c r="D625" s="4"/>
      <c r="E625" s="4"/>
      <c r="F625" s="4"/>
      <c r="G625" s="10"/>
    </row>
    <row r="626" spans="2:7" x14ac:dyDescent="0.35">
      <c r="B626" s="3"/>
      <c r="C626" s="4"/>
      <c r="D626" s="4"/>
      <c r="E626" s="4"/>
      <c r="F626" s="4"/>
      <c r="G626" s="10"/>
    </row>
    <row r="627" spans="2:7" x14ac:dyDescent="0.35">
      <c r="B627" s="3"/>
      <c r="C627" s="4"/>
      <c r="D627" s="4"/>
      <c r="E627" s="4"/>
      <c r="F627" s="4"/>
      <c r="G627" s="10"/>
    </row>
    <row r="628" spans="2:7" x14ac:dyDescent="0.35">
      <c r="B628" s="3"/>
      <c r="C628" s="4"/>
      <c r="D628" s="4"/>
      <c r="E628" s="4"/>
      <c r="F628" s="4"/>
      <c r="G628" s="10"/>
    </row>
    <row r="629" spans="2:7" x14ac:dyDescent="0.35">
      <c r="B629" s="3"/>
      <c r="C629" s="4"/>
      <c r="D629" s="4"/>
      <c r="E629" s="4"/>
      <c r="F629" s="4"/>
      <c r="G629" s="10"/>
    </row>
    <row r="630" spans="2:7" x14ac:dyDescent="0.35">
      <c r="B630" s="3"/>
      <c r="C630" s="4"/>
      <c r="D630" s="4"/>
      <c r="E630" s="4"/>
      <c r="F630" s="4"/>
      <c r="G630" s="10"/>
    </row>
    <row r="631" spans="2:7" x14ac:dyDescent="0.35">
      <c r="B631" s="3"/>
      <c r="C631" s="4"/>
      <c r="D631" s="4"/>
      <c r="E631" s="4"/>
      <c r="F631" s="4"/>
      <c r="G631" s="10"/>
    </row>
    <row r="632" spans="2:7" x14ac:dyDescent="0.35">
      <c r="B632" s="3"/>
      <c r="C632" s="4"/>
      <c r="D632" s="4"/>
      <c r="E632" s="4"/>
      <c r="F632" s="4"/>
      <c r="G632" s="10"/>
    </row>
    <row r="633" spans="2:7" x14ac:dyDescent="0.35">
      <c r="B633" s="3"/>
      <c r="C633" s="4"/>
      <c r="D633" s="4"/>
      <c r="E633" s="4"/>
      <c r="F633" s="4"/>
      <c r="G633" s="10"/>
    </row>
    <row r="634" spans="2:7" x14ac:dyDescent="0.35">
      <c r="B634" s="3"/>
      <c r="C634" s="4"/>
      <c r="D634" s="4"/>
      <c r="E634" s="4"/>
      <c r="F634" s="4"/>
      <c r="G634" s="10"/>
    </row>
    <row r="635" spans="2:7" x14ac:dyDescent="0.35">
      <c r="B635" s="3"/>
      <c r="C635" s="4"/>
      <c r="D635" s="4"/>
      <c r="E635" s="4"/>
      <c r="F635" s="4"/>
      <c r="G635" s="10"/>
    </row>
    <row r="636" spans="2:7" x14ac:dyDescent="0.35">
      <c r="B636" s="3"/>
      <c r="C636" s="4"/>
      <c r="D636" s="4"/>
      <c r="E636" s="4"/>
      <c r="F636" s="4"/>
      <c r="G636" s="10"/>
    </row>
    <row r="637" spans="2:7" x14ac:dyDescent="0.35">
      <c r="B637" s="3"/>
      <c r="C637" s="4"/>
      <c r="D637" s="4"/>
      <c r="E637" s="4"/>
      <c r="F637" s="4"/>
      <c r="G637" s="10"/>
    </row>
    <row r="638" spans="2:7" x14ac:dyDescent="0.35">
      <c r="B638" s="3"/>
      <c r="C638" s="4"/>
      <c r="D638" s="4"/>
      <c r="E638" s="4"/>
      <c r="F638" s="4"/>
      <c r="G638" s="10"/>
    </row>
    <row r="639" spans="2:7" x14ac:dyDescent="0.35">
      <c r="B639" s="3"/>
      <c r="C639" s="4"/>
      <c r="D639" s="4"/>
      <c r="E639" s="4"/>
      <c r="F639" s="4"/>
      <c r="G639" s="10"/>
    </row>
    <row r="640" spans="2:7" x14ac:dyDescent="0.35">
      <c r="B640" s="3"/>
      <c r="C640" s="4"/>
      <c r="D640" s="4"/>
      <c r="E640" s="4"/>
      <c r="F640" s="4"/>
      <c r="G640" s="10"/>
    </row>
    <row r="641" spans="2:7" x14ac:dyDescent="0.35">
      <c r="B641" s="3"/>
      <c r="C641" s="4"/>
      <c r="D641" s="4"/>
      <c r="E641" s="4"/>
      <c r="F641" s="4"/>
      <c r="G641" s="10"/>
    </row>
    <row r="642" spans="2:7" x14ac:dyDescent="0.35">
      <c r="B642" s="3"/>
      <c r="C642" s="4"/>
      <c r="D642" s="4"/>
      <c r="E642" s="4"/>
      <c r="F642" s="4"/>
      <c r="G642" s="10"/>
    </row>
    <row r="643" spans="2:7" x14ac:dyDescent="0.35">
      <c r="B643" s="3"/>
      <c r="C643" s="4"/>
      <c r="D643" s="4"/>
      <c r="E643" s="4"/>
      <c r="F643" s="4"/>
      <c r="G643" s="10"/>
    </row>
    <row r="644" spans="2:7" x14ac:dyDescent="0.35">
      <c r="B644" s="3"/>
      <c r="C644" s="4"/>
      <c r="D644" s="4"/>
      <c r="E644" s="4"/>
      <c r="F644" s="4"/>
      <c r="G644" s="10"/>
    </row>
    <row r="645" spans="2:7" x14ac:dyDescent="0.35">
      <c r="B645" s="3"/>
      <c r="C645" s="4"/>
      <c r="D645" s="4"/>
      <c r="E645" s="4"/>
      <c r="F645" s="4"/>
      <c r="G645" s="10"/>
    </row>
    <row r="646" spans="2:7" x14ac:dyDescent="0.35">
      <c r="B646" s="3"/>
      <c r="C646" s="4"/>
      <c r="D646" s="4"/>
      <c r="E646" s="4"/>
      <c r="F646" s="4"/>
      <c r="G646" s="10"/>
    </row>
    <row r="647" spans="2:7" x14ac:dyDescent="0.35">
      <c r="B647" s="3"/>
      <c r="C647" s="4"/>
      <c r="D647" s="4"/>
      <c r="E647" s="4"/>
      <c r="F647" s="4"/>
      <c r="G647" s="10"/>
    </row>
    <row r="648" spans="2:7" x14ac:dyDescent="0.35">
      <c r="B648" s="3"/>
      <c r="C648" s="4"/>
      <c r="D648" s="4"/>
      <c r="E648" s="4"/>
      <c r="F648" s="4"/>
      <c r="G648" s="10"/>
    </row>
    <row r="649" spans="2:7" x14ac:dyDescent="0.35">
      <c r="B649" s="3"/>
      <c r="C649" s="4"/>
      <c r="D649" s="4"/>
      <c r="E649" s="4"/>
      <c r="F649" s="4"/>
      <c r="G649" s="10"/>
    </row>
    <row r="650" spans="2:7" x14ac:dyDescent="0.35">
      <c r="B650" s="3"/>
      <c r="C650" s="4"/>
      <c r="D650" s="4"/>
      <c r="E650" s="4"/>
      <c r="F650" s="4"/>
      <c r="G650" s="10"/>
    </row>
    <row r="651" spans="2:7" x14ac:dyDescent="0.35">
      <c r="B651" s="3"/>
      <c r="C651" s="4"/>
      <c r="D651" s="4"/>
      <c r="E651" s="4"/>
      <c r="F651" s="4"/>
      <c r="G651" s="10"/>
    </row>
    <row r="652" spans="2:7" x14ac:dyDescent="0.35">
      <c r="B652" s="3"/>
      <c r="C652" s="4"/>
      <c r="D652" s="4"/>
      <c r="E652" s="4"/>
      <c r="F652" s="4"/>
      <c r="G652" s="10"/>
    </row>
    <row r="653" spans="2:7" x14ac:dyDescent="0.35">
      <c r="B653" s="3"/>
      <c r="C653" s="4"/>
      <c r="D653" s="4"/>
      <c r="E653" s="4"/>
      <c r="F653" s="4"/>
      <c r="G653" s="10"/>
    </row>
    <row r="654" spans="2:7" x14ac:dyDescent="0.35">
      <c r="B654" s="3"/>
      <c r="C654" s="4"/>
      <c r="D654" s="4"/>
      <c r="E654" s="4"/>
      <c r="F654" s="4"/>
      <c r="G654" s="10"/>
    </row>
    <row r="655" spans="2:7" x14ac:dyDescent="0.35">
      <c r="B655" s="3"/>
      <c r="C655" s="4"/>
      <c r="D655" s="4"/>
      <c r="E655" s="4"/>
      <c r="F655" s="4"/>
      <c r="G655" s="10"/>
    </row>
    <row r="656" spans="2:7" x14ac:dyDescent="0.35">
      <c r="B656" s="3"/>
      <c r="C656" s="4"/>
      <c r="D656" s="4"/>
      <c r="E656" s="4"/>
      <c r="F656" s="4"/>
      <c r="G656" s="10"/>
    </row>
    <row r="657" spans="2:7" x14ac:dyDescent="0.35">
      <c r="B657" s="3"/>
      <c r="C657" s="4"/>
      <c r="D657" s="4"/>
      <c r="E657" s="4"/>
      <c r="F657" s="4"/>
      <c r="G657" s="10"/>
    </row>
    <row r="658" spans="2:7" x14ac:dyDescent="0.35">
      <c r="B658" s="3"/>
      <c r="C658" s="4"/>
      <c r="D658" s="4"/>
      <c r="E658" s="4"/>
      <c r="F658" s="4"/>
      <c r="G658" s="10"/>
    </row>
    <row r="659" spans="2:7" x14ac:dyDescent="0.35">
      <c r="B659" s="3"/>
      <c r="C659" s="4"/>
      <c r="D659" s="4"/>
      <c r="E659" s="4"/>
      <c r="F659" s="4"/>
      <c r="G659" s="10"/>
    </row>
    <row r="660" spans="2:7" x14ac:dyDescent="0.35">
      <c r="B660" s="3"/>
      <c r="C660" s="4"/>
      <c r="D660" s="4"/>
      <c r="E660" s="4"/>
      <c r="F660" s="4"/>
      <c r="G660" s="10"/>
    </row>
    <row r="661" spans="2:7" x14ac:dyDescent="0.35">
      <c r="B661" s="3"/>
      <c r="C661" s="4"/>
      <c r="D661" s="4"/>
      <c r="E661" s="4"/>
      <c r="F661" s="4"/>
      <c r="G661" s="10"/>
    </row>
    <row r="662" spans="2:7" x14ac:dyDescent="0.35">
      <c r="B662" s="3"/>
      <c r="C662" s="4"/>
      <c r="D662" s="4"/>
      <c r="E662" s="4"/>
      <c r="F662" s="4"/>
      <c r="G662" s="10"/>
    </row>
    <row r="663" spans="2:7" x14ac:dyDescent="0.35">
      <c r="B663" s="3"/>
      <c r="C663" s="4"/>
      <c r="D663" s="4"/>
      <c r="E663" s="4"/>
      <c r="F663" s="4"/>
      <c r="G663" s="10"/>
    </row>
    <row r="664" spans="2:7" x14ac:dyDescent="0.35">
      <c r="B664" s="3"/>
      <c r="C664" s="4"/>
      <c r="D664" s="4"/>
      <c r="E664" s="4"/>
      <c r="F664" s="4"/>
      <c r="G664" s="10"/>
    </row>
    <row r="665" spans="2:7" x14ac:dyDescent="0.35">
      <c r="B665" s="3"/>
      <c r="C665" s="4"/>
      <c r="D665" s="4"/>
      <c r="E665" s="4"/>
      <c r="F665" s="4"/>
      <c r="G665" s="10"/>
    </row>
    <row r="666" spans="2:7" x14ac:dyDescent="0.35">
      <c r="B666" s="3"/>
      <c r="C666" s="4"/>
      <c r="D666" s="4"/>
      <c r="E666" s="4"/>
      <c r="F666" s="4"/>
      <c r="G666" s="10"/>
    </row>
    <row r="667" spans="2:7" x14ac:dyDescent="0.35">
      <c r="B667" s="3"/>
      <c r="C667" s="4"/>
      <c r="D667" s="4"/>
      <c r="E667" s="4"/>
      <c r="F667" s="4"/>
      <c r="G667" s="10"/>
    </row>
    <row r="668" spans="2:7" x14ac:dyDescent="0.35">
      <c r="B668" s="3"/>
      <c r="C668" s="4"/>
      <c r="D668" s="4"/>
      <c r="E668" s="4"/>
      <c r="F668" s="4"/>
      <c r="G668" s="10"/>
    </row>
    <row r="669" spans="2:7" x14ac:dyDescent="0.35">
      <c r="B669" s="3"/>
      <c r="C669" s="4"/>
      <c r="D669" s="4"/>
      <c r="E669" s="4"/>
      <c r="F669" s="4"/>
      <c r="G669" s="10"/>
    </row>
    <row r="670" spans="2:7" x14ac:dyDescent="0.35">
      <c r="B670" s="3"/>
      <c r="C670" s="4"/>
      <c r="D670" s="4"/>
      <c r="E670" s="4"/>
      <c r="F670" s="4"/>
      <c r="G670" s="10"/>
    </row>
    <row r="671" spans="2:7" x14ac:dyDescent="0.35">
      <c r="B671" s="3"/>
      <c r="C671" s="4"/>
      <c r="D671" s="4"/>
      <c r="E671" s="4"/>
      <c r="F671" s="4"/>
      <c r="G671" s="10"/>
    </row>
    <row r="672" spans="2:7" x14ac:dyDescent="0.35">
      <c r="B672" s="3"/>
      <c r="C672" s="4"/>
      <c r="D672" s="4"/>
      <c r="E672" s="4"/>
      <c r="F672" s="4"/>
      <c r="G672" s="10"/>
    </row>
    <row r="673" spans="2:7" x14ac:dyDescent="0.35">
      <c r="B673" s="3"/>
      <c r="C673" s="4"/>
      <c r="D673" s="4"/>
      <c r="E673" s="4"/>
      <c r="F673" s="4"/>
      <c r="G673" s="10"/>
    </row>
    <row r="674" spans="2:7" x14ac:dyDescent="0.35">
      <c r="B674" s="3"/>
      <c r="C674" s="4"/>
      <c r="D674" s="4"/>
      <c r="E674" s="4"/>
      <c r="F674" s="4"/>
      <c r="G674" s="10"/>
    </row>
    <row r="675" spans="2:7" x14ac:dyDescent="0.35">
      <c r="B675" s="3"/>
      <c r="C675" s="4"/>
      <c r="D675" s="4"/>
      <c r="E675" s="4"/>
      <c r="F675" s="4"/>
      <c r="G675" s="10"/>
    </row>
    <row r="676" spans="2:7" x14ac:dyDescent="0.35">
      <c r="B676" s="3"/>
      <c r="C676" s="4"/>
      <c r="D676" s="4"/>
      <c r="E676" s="4"/>
      <c r="F676" s="4"/>
      <c r="G676" s="10"/>
    </row>
    <row r="677" spans="2:7" x14ac:dyDescent="0.35">
      <c r="B677" s="3"/>
      <c r="C677" s="4"/>
      <c r="D677" s="4"/>
      <c r="E677" s="4"/>
      <c r="F677" s="4"/>
      <c r="G677" s="10"/>
    </row>
    <row r="678" spans="2:7" x14ac:dyDescent="0.35">
      <c r="B678" s="3"/>
      <c r="C678" s="4"/>
      <c r="D678" s="4"/>
      <c r="E678" s="4"/>
      <c r="F678" s="4"/>
      <c r="G678" s="10"/>
    </row>
    <row r="679" spans="2:7" x14ac:dyDescent="0.35">
      <c r="B679" s="3"/>
      <c r="C679" s="4"/>
      <c r="D679" s="4"/>
      <c r="E679" s="4"/>
      <c r="F679" s="4"/>
      <c r="G679" s="10"/>
    </row>
    <row r="680" spans="2:7" x14ac:dyDescent="0.35">
      <c r="B680" s="3"/>
      <c r="C680" s="4"/>
      <c r="D680" s="4"/>
      <c r="E680" s="4"/>
      <c r="F680" s="4"/>
      <c r="G680" s="10"/>
    </row>
    <row r="681" spans="2:7" x14ac:dyDescent="0.35">
      <c r="B681" s="3"/>
      <c r="C681" s="4"/>
      <c r="D681" s="4"/>
      <c r="E681" s="4"/>
      <c r="F681" s="4"/>
      <c r="G681" s="10"/>
    </row>
    <row r="682" spans="2:7" x14ac:dyDescent="0.35">
      <c r="B682" s="3"/>
      <c r="C682" s="4"/>
      <c r="D682" s="4"/>
      <c r="E682" s="4"/>
      <c r="F682" s="4"/>
      <c r="G682" s="10"/>
    </row>
    <row r="683" spans="2:7" x14ac:dyDescent="0.35">
      <c r="B683" s="3"/>
      <c r="C683" s="4"/>
      <c r="D683" s="4"/>
      <c r="E683" s="4"/>
      <c r="F683" s="4"/>
      <c r="G683" s="10"/>
    </row>
    <row r="684" spans="2:7" x14ac:dyDescent="0.35">
      <c r="B684" s="3"/>
      <c r="C684" s="4"/>
      <c r="D684" s="4"/>
      <c r="E684" s="4"/>
      <c r="F684" s="4"/>
      <c r="G684" s="10"/>
    </row>
    <row r="685" spans="2:7" x14ac:dyDescent="0.35">
      <c r="B685" s="3"/>
      <c r="C685" s="4"/>
      <c r="D685" s="4"/>
      <c r="E685" s="4"/>
      <c r="F685" s="4"/>
      <c r="G685" s="10"/>
    </row>
    <row r="686" spans="2:7" x14ac:dyDescent="0.35">
      <c r="B686" s="3"/>
      <c r="C686" s="4"/>
      <c r="D686" s="4"/>
      <c r="E686" s="4"/>
      <c r="F686" s="4"/>
      <c r="G686" s="10"/>
    </row>
    <row r="687" spans="2:7" x14ac:dyDescent="0.35">
      <c r="B687" s="3"/>
      <c r="C687" s="4"/>
      <c r="D687" s="4"/>
      <c r="E687" s="4"/>
      <c r="F687" s="4"/>
      <c r="G687" s="10"/>
    </row>
    <row r="688" spans="2:7" x14ac:dyDescent="0.35">
      <c r="B688" s="3"/>
      <c r="C688" s="4"/>
      <c r="D688" s="4"/>
      <c r="E688" s="4"/>
      <c r="F688" s="4"/>
      <c r="G688" s="10"/>
    </row>
    <row r="689" spans="2:7" x14ac:dyDescent="0.35">
      <c r="B689" s="3"/>
      <c r="C689" s="4"/>
      <c r="D689" s="4"/>
      <c r="E689" s="4"/>
      <c r="F689" s="4"/>
      <c r="G689" s="10"/>
    </row>
    <row r="690" spans="2:7" x14ac:dyDescent="0.35">
      <c r="B690" s="3"/>
      <c r="C690" s="4"/>
      <c r="D690" s="4"/>
      <c r="E690" s="4"/>
      <c r="F690" s="4"/>
      <c r="G690" s="10"/>
    </row>
    <row r="691" spans="2:7" x14ac:dyDescent="0.35">
      <c r="B691" s="3"/>
      <c r="C691" s="4"/>
      <c r="D691" s="4"/>
      <c r="E691" s="4"/>
      <c r="F691" s="4"/>
      <c r="G691" s="10"/>
    </row>
    <row r="692" spans="2:7" x14ac:dyDescent="0.35">
      <c r="B692" s="3"/>
      <c r="C692" s="4"/>
      <c r="D692" s="4"/>
      <c r="E692" s="4"/>
      <c r="F692" s="4"/>
      <c r="G692" s="10"/>
    </row>
    <row r="693" spans="2:7" x14ac:dyDescent="0.35">
      <c r="B693" s="3"/>
      <c r="C693" s="4"/>
      <c r="D693" s="4"/>
      <c r="E693" s="4"/>
      <c r="F693" s="4"/>
      <c r="G693" s="10"/>
    </row>
    <row r="694" spans="2:7" x14ac:dyDescent="0.35">
      <c r="B694" s="3"/>
      <c r="C694" s="4"/>
      <c r="D694" s="4"/>
      <c r="E694" s="4"/>
      <c r="F694" s="4"/>
      <c r="G694" s="10"/>
    </row>
    <row r="695" spans="2:7" x14ac:dyDescent="0.35">
      <c r="B695" s="3"/>
      <c r="C695" s="4"/>
      <c r="D695" s="4"/>
      <c r="E695" s="4"/>
      <c r="F695" s="4"/>
      <c r="G695" s="10"/>
    </row>
    <row r="696" spans="2:7" x14ac:dyDescent="0.35">
      <c r="B696" s="3"/>
      <c r="C696" s="4"/>
      <c r="D696" s="4"/>
      <c r="E696" s="4"/>
      <c r="F696" s="4"/>
      <c r="G696" s="10"/>
    </row>
    <row r="697" spans="2:7" x14ac:dyDescent="0.35">
      <c r="B697" s="3"/>
      <c r="C697" s="4"/>
      <c r="D697" s="4"/>
      <c r="E697" s="4"/>
      <c r="F697" s="4"/>
      <c r="G697" s="10"/>
    </row>
    <row r="698" spans="2:7" x14ac:dyDescent="0.35">
      <c r="B698" s="3"/>
      <c r="C698" s="4"/>
      <c r="D698" s="4"/>
      <c r="E698" s="4"/>
      <c r="F698" s="4"/>
      <c r="G698" s="10"/>
    </row>
    <row r="699" spans="2:7" x14ac:dyDescent="0.35">
      <c r="B699" s="3"/>
      <c r="C699" s="4"/>
      <c r="D699" s="4"/>
      <c r="E699" s="4"/>
      <c r="F699" s="4"/>
      <c r="G699" s="10"/>
    </row>
    <row r="700" spans="2:7" x14ac:dyDescent="0.35">
      <c r="B700" s="3"/>
      <c r="C700" s="4"/>
      <c r="D700" s="4"/>
      <c r="E700" s="4"/>
      <c r="F700" s="4"/>
      <c r="G700" s="10"/>
    </row>
    <row r="701" spans="2:7" x14ac:dyDescent="0.35">
      <c r="B701" s="3"/>
      <c r="C701" s="4"/>
      <c r="D701" s="4"/>
      <c r="E701" s="4"/>
      <c r="F701" s="4"/>
      <c r="G701" s="10"/>
    </row>
    <row r="702" spans="2:7" x14ac:dyDescent="0.35">
      <c r="B702" s="3"/>
      <c r="C702" s="4"/>
      <c r="D702" s="4"/>
      <c r="E702" s="4"/>
      <c r="F702" s="4"/>
      <c r="G702" s="10"/>
    </row>
    <row r="703" spans="2:7" x14ac:dyDescent="0.35">
      <c r="B703" s="3"/>
      <c r="C703" s="4"/>
      <c r="D703" s="4"/>
      <c r="E703" s="4"/>
      <c r="F703" s="4"/>
      <c r="G703" s="10"/>
    </row>
    <row r="704" spans="2:7" x14ac:dyDescent="0.35">
      <c r="B704" s="3"/>
      <c r="C704" s="4"/>
      <c r="D704" s="4"/>
      <c r="E704" s="4"/>
      <c r="F704" s="4"/>
      <c r="G704" s="10"/>
    </row>
    <row r="705" spans="2:7" x14ac:dyDescent="0.35">
      <c r="B705" s="3"/>
      <c r="C705" s="4"/>
      <c r="D705" s="4"/>
      <c r="E705" s="4"/>
      <c r="F705" s="4"/>
      <c r="G705" s="10"/>
    </row>
    <row r="706" spans="2:7" x14ac:dyDescent="0.35">
      <c r="B706" s="3"/>
      <c r="C706" s="4"/>
      <c r="D706" s="4"/>
      <c r="E706" s="4"/>
      <c r="F706" s="4"/>
      <c r="G706" s="10"/>
    </row>
    <row r="707" spans="2:7" x14ac:dyDescent="0.35">
      <c r="B707" s="3"/>
      <c r="C707" s="4"/>
      <c r="D707" s="4"/>
      <c r="E707" s="4"/>
      <c r="F707" s="4"/>
      <c r="G707" s="10"/>
    </row>
    <row r="708" spans="2:7" x14ac:dyDescent="0.35">
      <c r="B708" s="3"/>
      <c r="C708" s="4"/>
      <c r="D708" s="4"/>
      <c r="E708" s="4"/>
      <c r="F708" s="4"/>
      <c r="G708" s="10"/>
    </row>
    <row r="709" spans="2:7" x14ac:dyDescent="0.35">
      <c r="B709" s="3"/>
      <c r="C709" s="4"/>
      <c r="D709" s="4"/>
      <c r="E709" s="4"/>
      <c r="F709" s="4"/>
      <c r="G709" s="10"/>
    </row>
    <row r="710" spans="2:7" x14ac:dyDescent="0.35">
      <c r="B710" s="3"/>
      <c r="C710" s="4"/>
      <c r="D710" s="4"/>
      <c r="E710" s="4"/>
      <c r="F710" s="4"/>
      <c r="G710" s="10"/>
    </row>
    <row r="711" spans="2:7" x14ac:dyDescent="0.35">
      <c r="B711" s="3"/>
      <c r="C711" s="4"/>
      <c r="D711" s="4"/>
      <c r="E711" s="4"/>
      <c r="F711" s="4"/>
      <c r="G711" s="10"/>
    </row>
    <row r="712" spans="2:7" x14ac:dyDescent="0.35">
      <c r="B712" s="3"/>
      <c r="C712" s="4"/>
      <c r="D712" s="4"/>
      <c r="E712" s="4"/>
      <c r="F712" s="4"/>
      <c r="G712" s="10"/>
    </row>
    <row r="713" spans="2:7" x14ac:dyDescent="0.35">
      <c r="B713" s="3"/>
      <c r="C713" s="4"/>
      <c r="D713" s="4"/>
      <c r="E713" s="4"/>
      <c r="F713" s="4"/>
      <c r="G713" s="10"/>
    </row>
    <row r="714" spans="2:7" x14ac:dyDescent="0.35">
      <c r="B714" s="3"/>
      <c r="C714" s="4"/>
      <c r="D714" s="4"/>
      <c r="E714" s="4"/>
      <c r="F714" s="4"/>
      <c r="G714" s="10"/>
    </row>
    <row r="715" spans="2:7" x14ac:dyDescent="0.35">
      <c r="B715" s="3"/>
      <c r="C715" s="4"/>
      <c r="D715" s="4"/>
      <c r="E715" s="4"/>
      <c r="F715" s="4"/>
      <c r="G715" s="10"/>
    </row>
    <row r="716" spans="2:7" x14ac:dyDescent="0.35">
      <c r="B716" s="3"/>
      <c r="C716" s="4"/>
      <c r="D716" s="4"/>
      <c r="E716" s="4"/>
      <c r="F716" s="4"/>
      <c r="G716" s="10"/>
    </row>
    <row r="717" spans="2:7" x14ac:dyDescent="0.35">
      <c r="B717" s="3"/>
      <c r="C717" s="4"/>
      <c r="D717" s="4"/>
      <c r="E717" s="4"/>
      <c r="F717" s="4"/>
      <c r="G717" s="10"/>
    </row>
    <row r="718" spans="2:7" x14ac:dyDescent="0.35">
      <c r="B718" s="3"/>
      <c r="C718" s="4"/>
      <c r="D718" s="4"/>
      <c r="E718" s="4"/>
      <c r="F718" s="4"/>
      <c r="G718" s="10"/>
    </row>
    <row r="719" spans="2:7" x14ac:dyDescent="0.35">
      <c r="B719" s="3"/>
      <c r="C719" s="4"/>
      <c r="D719" s="4"/>
      <c r="E719" s="4"/>
      <c r="F719" s="4"/>
      <c r="G719" s="10"/>
    </row>
    <row r="720" spans="2:7" x14ac:dyDescent="0.35">
      <c r="B720" s="3"/>
      <c r="C720" s="4"/>
      <c r="D720" s="4"/>
      <c r="E720" s="4"/>
      <c r="F720" s="4"/>
      <c r="G720" s="10"/>
    </row>
    <row r="721" spans="2:7" x14ac:dyDescent="0.35">
      <c r="B721" s="3"/>
      <c r="C721" s="4"/>
      <c r="D721" s="4"/>
      <c r="E721" s="4"/>
      <c r="F721" s="4"/>
      <c r="G721" s="10"/>
    </row>
    <row r="722" spans="2:7" x14ac:dyDescent="0.35">
      <c r="B722" s="3"/>
      <c r="C722" s="4"/>
      <c r="D722" s="4"/>
      <c r="E722" s="4"/>
      <c r="F722" s="4"/>
      <c r="G722" s="10"/>
    </row>
    <row r="723" spans="2:7" x14ac:dyDescent="0.35">
      <c r="B723" s="3"/>
      <c r="C723" s="4"/>
      <c r="D723" s="4"/>
      <c r="E723" s="4"/>
      <c r="F723" s="4"/>
      <c r="G723" s="10"/>
    </row>
    <row r="724" spans="2:7" x14ac:dyDescent="0.35">
      <c r="B724" s="3"/>
      <c r="C724" s="4"/>
      <c r="D724" s="4"/>
      <c r="E724" s="4"/>
      <c r="F724" s="4"/>
      <c r="G724" s="10"/>
    </row>
    <row r="725" spans="2:7" x14ac:dyDescent="0.35">
      <c r="B725" s="3"/>
      <c r="C725" s="4"/>
      <c r="D725" s="4"/>
      <c r="E725" s="4"/>
      <c r="F725" s="4"/>
      <c r="G725" s="10"/>
    </row>
    <row r="726" spans="2:7" x14ac:dyDescent="0.35">
      <c r="B726" s="3"/>
      <c r="C726" s="4"/>
      <c r="D726" s="4"/>
      <c r="E726" s="4"/>
      <c r="F726" s="4"/>
      <c r="G726" s="10"/>
    </row>
    <row r="727" spans="2:7" x14ac:dyDescent="0.35">
      <c r="B727" s="3"/>
      <c r="C727" s="4"/>
      <c r="D727" s="4"/>
      <c r="E727" s="4"/>
      <c r="F727" s="4"/>
      <c r="G727" s="10"/>
    </row>
    <row r="728" spans="2:7" x14ac:dyDescent="0.35">
      <c r="B728" s="3"/>
      <c r="C728" s="4"/>
      <c r="D728" s="4"/>
      <c r="E728" s="4"/>
      <c r="F728" s="4"/>
      <c r="G728" s="10"/>
    </row>
    <row r="729" spans="2:7" x14ac:dyDescent="0.35">
      <c r="B729" s="3"/>
      <c r="C729" s="4"/>
      <c r="D729" s="4"/>
      <c r="E729" s="4"/>
      <c r="F729" s="4"/>
      <c r="G729" s="10"/>
    </row>
    <row r="730" spans="2:7" x14ac:dyDescent="0.35">
      <c r="B730" s="3"/>
      <c r="C730" s="4"/>
      <c r="D730" s="4"/>
      <c r="E730" s="4"/>
      <c r="F730" s="4"/>
      <c r="G730" s="10"/>
    </row>
    <row r="731" spans="2:7" x14ac:dyDescent="0.35">
      <c r="B731" s="3"/>
      <c r="C731" s="4"/>
      <c r="D731" s="4"/>
      <c r="E731" s="4"/>
      <c r="F731" s="4"/>
      <c r="G731" s="10"/>
    </row>
    <row r="732" spans="2:7" x14ac:dyDescent="0.35">
      <c r="B732" s="3"/>
      <c r="C732" s="4"/>
      <c r="D732" s="4"/>
      <c r="E732" s="4"/>
      <c r="F732" s="4"/>
      <c r="G732" s="10"/>
    </row>
    <row r="733" spans="2:7" x14ac:dyDescent="0.35">
      <c r="B733" s="3"/>
      <c r="C733" s="4"/>
      <c r="D733" s="4"/>
      <c r="E733" s="4"/>
      <c r="F733" s="4"/>
      <c r="G733" s="10"/>
    </row>
    <row r="734" spans="2:7" x14ac:dyDescent="0.35">
      <c r="B734" s="3"/>
      <c r="C734" s="4"/>
      <c r="D734" s="4"/>
      <c r="E734" s="4"/>
      <c r="F734" s="4"/>
      <c r="G734" s="10"/>
    </row>
    <row r="735" spans="2:7" x14ac:dyDescent="0.35">
      <c r="B735" s="3"/>
      <c r="C735" s="4"/>
      <c r="D735" s="4"/>
      <c r="E735" s="4"/>
      <c r="F735" s="4"/>
      <c r="G735" s="10"/>
    </row>
    <row r="736" spans="2:7" x14ac:dyDescent="0.35">
      <c r="B736" s="3"/>
      <c r="C736" s="4"/>
      <c r="D736" s="4"/>
      <c r="E736" s="4"/>
      <c r="F736" s="4"/>
      <c r="G736" s="10"/>
    </row>
    <row r="737" spans="2:7" x14ac:dyDescent="0.35">
      <c r="B737" s="3"/>
      <c r="C737" s="4"/>
      <c r="D737" s="4"/>
      <c r="E737" s="4"/>
      <c r="F737" s="4"/>
      <c r="G737" s="10"/>
    </row>
    <row r="738" spans="2:7" x14ac:dyDescent="0.35">
      <c r="B738" s="3"/>
      <c r="C738" s="4"/>
      <c r="D738" s="4"/>
      <c r="E738" s="4"/>
      <c r="F738" s="4"/>
      <c r="G738" s="10"/>
    </row>
    <row r="739" spans="2:7" x14ac:dyDescent="0.35">
      <c r="B739" s="3"/>
      <c r="C739" s="4"/>
      <c r="D739" s="4"/>
      <c r="E739" s="4"/>
      <c r="F739" s="4"/>
      <c r="G739" s="10"/>
    </row>
    <row r="740" spans="2:7" x14ac:dyDescent="0.35">
      <c r="B740" s="3"/>
      <c r="C740" s="4"/>
      <c r="D740" s="4"/>
      <c r="E740" s="4"/>
      <c r="F740" s="4"/>
      <c r="G740" s="10"/>
    </row>
    <row r="741" spans="2:7" x14ac:dyDescent="0.35">
      <c r="B741" s="3"/>
      <c r="C741" s="4"/>
      <c r="D741" s="4"/>
      <c r="E741" s="4"/>
      <c r="F741" s="4"/>
      <c r="G741" s="10"/>
    </row>
    <row r="742" spans="2:7" x14ac:dyDescent="0.35">
      <c r="B742" s="3"/>
      <c r="C742" s="4"/>
      <c r="D742" s="4"/>
      <c r="E742" s="4"/>
      <c r="F742" s="4"/>
      <c r="G742" s="10"/>
    </row>
    <row r="743" spans="2:7" x14ac:dyDescent="0.35">
      <c r="B743" s="3"/>
      <c r="C743" s="4"/>
      <c r="D743" s="4"/>
      <c r="E743" s="4"/>
      <c r="F743" s="4"/>
      <c r="G743" s="10"/>
    </row>
    <row r="744" spans="2:7" x14ac:dyDescent="0.35">
      <c r="B744" s="3"/>
      <c r="C744" s="4"/>
      <c r="D744" s="4"/>
      <c r="E744" s="4"/>
      <c r="F744" s="4"/>
      <c r="G744" s="10"/>
    </row>
    <row r="745" spans="2:7" x14ac:dyDescent="0.35">
      <c r="B745" s="3"/>
      <c r="C745" s="4"/>
      <c r="D745" s="4"/>
      <c r="E745" s="4"/>
      <c r="F745" s="4"/>
      <c r="G745" s="10"/>
    </row>
    <row r="746" spans="2:7" x14ac:dyDescent="0.35">
      <c r="B746" s="3"/>
      <c r="C746" s="4"/>
      <c r="D746" s="4"/>
      <c r="E746" s="4"/>
      <c r="F746" s="4"/>
      <c r="G746" s="10"/>
    </row>
    <row r="747" spans="2:7" x14ac:dyDescent="0.35">
      <c r="B747" s="3"/>
      <c r="C747" s="4"/>
      <c r="D747" s="4"/>
      <c r="E747" s="4"/>
      <c r="F747" s="4"/>
      <c r="G747" s="10"/>
    </row>
    <row r="748" spans="2:7" x14ac:dyDescent="0.35">
      <c r="B748" s="3"/>
      <c r="C748" s="4"/>
      <c r="D748" s="4"/>
      <c r="E748" s="4"/>
      <c r="F748" s="4"/>
      <c r="G748" s="10"/>
    </row>
    <row r="749" spans="2:7" x14ac:dyDescent="0.35">
      <c r="B749" s="3"/>
      <c r="C749" s="4"/>
      <c r="D749" s="4"/>
      <c r="E749" s="4"/>
      <c r="F749" s="4"/>
      <c r="G749" s="10"/>
    </row>
    <row r="750" spans="2:7" x14ac:dyDescent="0.35">
      <c r="B750" s="3"/>
      <c r="C750" s="4"/>
      <c r="D750" s="4"/>
      <c r="E750" s="4"/>
      <c r="F750" s="4"/>
      <c r="G750" s="10"/>
    </row>
    <row r="751" spans="2:7" x14ac:dyDescent="0.35">
      <c r="B751" s="3"/>
      <c r="C751" s="4"/>
      <c r="D751" s="4"/>
      <c r="E751" s="4"/>
      <c r="F751" s="4"/>
      <c r="G751" s="10"/>
    </row>
    <row r="752" spans="2:7" x14ac:dyDescent="0.35">
      <c r="B752" s="3"/>
      <c r="C752" s="4"/>
      <c r="D752" s="4"/>
      <c r="E752" s="4"/>
      <c r="F752" s="4"/>
      <c r="G752" s="10"/>
    </row>
    <row r="753" spans="2:7" x14ac:dyDescent="0.35">
      <c r="B753" s="3"/>
      <c r="C753" s="4"/>
      <c r="D753" s="4"/>
      <c r="E753" s="4"/>
      <c r="F753" s="4"/>
      <c r="G753" s="10"/>
    </row>
    <row r="754" spans="2:7" x14ac:dyDescent="0.35">
      <c r="B754" s="3"/>
      <c r="C754" s="4"/>
      <c r="D754" s="4"/>
      <c r="E754" s="4"/>
      <c r="F754" s="4"/>
      <c r="G754" s="10"/>
    </row>
    <row r="755" spans="2:7" x14ac:dyDescent="0.35">
      <c r="B755" s="3"/>
      <c r="C755" s="4"/>
      <c r="D755" s="4"/>
      <c r="E755" s="4"/>
      <c r="F755" s="4"/>
      <c r="G755" s="10"/>
    </row>
    <row r="756" spans="2:7" x14ac:dyDescent="0.35">
      <c r="B756" s="3"/>
      <c r="C756" s="4"/>
      <c r="D756" s="4"/>
      <c r="E756" s="4"/>
      <c r="F756" s="4"/>
      <c r="G756" s="10"/>
    </row>
    <row r="757" spans="2:7" x14ac:dyDescent="0.35">
      <c r="B757" s="3"/>
      <c r="C757" s="4"/>
      <c r="D757" s="4"/>
      <c r="E757" s="4"/>
      <c r="F757" s="4"/>
      <c r="G757" s="10"/>
    </row>
    <row r="758" spans="2:7" x14ac:dyDescent="0.35">
      <c r="B758" s="3"/>
      <c r="C758" s="4"/>
      <c r="D758" s="4"/>
      <c r="E758" s="4"/>
      <c r="F758" s="4"/>
      <c r="G758" s="10"/>
    </row>
    <row r="759" spans="2:7" x14ac:dyDescent="0.35">
      <c r="B759" s="3"/>
      <c r="C759" s="4"/>
      <c r="D759" s="4"/>
      <c r="E759" s="4"/>
      <c r="F759" s="4"/>
      <c r="G759" s="10"/>
    </row>
    <row r="760" spans="2:7" x14ac:dyDescent="0.35">
      <c r="B760" s="3"/>
      <c r="C760" s="4"/>
      <c r="D760" s="4"/>
      <c r="E760" s="4"/>
      <c r="F760" s="4"/>
      <c r="G760" s="10"/>
    </row>
    <row r="761" spans="2:7" x14ac:dyDescent="0.35">
      <c r="B761" s="3"/>
      <c r="C761" s="4"/>
      <c r="D761" s="4"/>
      <c r="E761" s="4"/>
      <c r="F761" s="4"/>
      <c r="G761" s="10"/>
    </row>
    <row r="762" spans="2:7" x14ac:dyDescent="0.35">
      <c r="B762" s="3"/>
      <c r="C762" s="4"/>
      <c r="D762" s="4"/>
      <c r="E762" s="4"/>
      <c r="F762" s="4"/>
      <c r="G762" s="10"/>
    </row>
    <row r="763" spans="2:7" x14ac:dyDescent="0.35">
      <c r="B763" s="3"/>
      <c r="C763" s="4"/>
      <c r="D763" s="4"/>
      <c r="E763" s="4"/>
      <c r="F763" s="4"/>
      <c r="G763" s="10"/>
    </row>
    <row r="764" spans="2:7" x14ac:dyDescent="0.35">
      <c r="B764" s="3"/>
      <c r="C764" s="4"/>
      <c r="D764" s="4"/>
      <c r="E764" s="4"/>
      <c r="F764" s="4"/>
      <c r="G764" s="10"/>
    </row>
    <row r="765" spans="2:7" x14ac:dyDescent="0.35">
      <c r="B765" s="3"/>
      <c r="C765" s="4"/>
      <c r="D765" s="4"/>
      <c r="E765" s="4"/>
      <c r="F765" s="4"/>
      <c r="G765" s="10"/>
    </row>
    <row r="766" spans="2:7" x14ac:dyDescent="0.35">
      <c r="B766" s="3"/>
      <c r="C766" s="4"/>
      <c r="D766" s="4"/>
      <c r="E766" s="4"/>
      <c r="F766" s="4"/>
      <c r="G766" s="10"/>
    </row>
    <row r="767" spans="2:7" x14ac:dyDescent="0.35">
      <c r="B767" s="3"/>
      <c r="C767" s="4"/>
      <c r="D767" s="4"/>
      <c r="E767" s="4"/>
      <c r="F767" s="4"/>
      <c r="G767" s="10"/>
    </row>
    <row r="768" spans="2:7" x14ac:dyDescent="0.35">
      <c r="B768" s="3"/>
      <c r="C768" s="4"/>
      <c r="D768" s="4"/>
      <c r="E768" s="4"/>
      <c r="F768" s="4"/>
      <c r="G768" s="10"/>
    </row>
    <row r="769" spans="2:7" x14ac:dyDescent="0.35">
      <c r="B769" s="3"/>
      <c r="C769" s="4"/>
      <c r="D769" s="4"/>
      <c r="E769" s="4"/>
      <c r="F769" s="4"/>
      <c r="G769" s="10"/>
    </row>
    <row r="770" spans="2:7" x14ac:dyDescent="0.35">
      <c r="B770" s="3"/>
      <c r="C770" s="4"/>
      <c r="D770" s="4"/>
      <c r="E770" s="4"/>
      <c r="F770" s="4"/>
      <c r="G770" s="10"/>
    </row>
    <row r="771" spans="2:7" x14ac:dyDescent="0.35">
      <c r="B771" s="3"/>
      <c r="C771" s="4"/>
      <c r="D771" s="4"/>
      <c r="E771" s="4"/>
      <c r="F771" s="4"/>
      <c r="G771" s="10"/>
    </row>
    <row r="772" spans="2:7" x14ac:dyDescent="0.35">
      <c r="B772" s="3"/>
      <c r="C772" s="4"/>
      <c r="D772" s="4"/>
      <c r="E772" s="4"/>
      <c r="F772" s="4"/>
      <c r="G772" s="10"/>
    </row>
    <row r="773" spans="2:7" x14ac:dyDescent="0.35">
      <c r="B773" s="3"/>
      <c r="C773" s="4"/>
      <c r="D773" s="4"/>
      <c r="E773" s="4"/>
      <c r="F773" s="4"/>
      <c r="G773" s="10"/>
    </row>
    <row r="774" spans="2:7" x14ac:dyDescent="0.35">
      <c r="B774" s="3"/>
      <c r="C774" s="4"/>
      <c r="D774" s="4"/>
      <c r="E774" s="4"/>
      <c r="F774" s="4"/>
      <c r="G774" s="10"/>
    </row>
    <row r="775" spans="2:7" x14ac:dyDescent="0.35">
      <c r="B775" s="3"/>
      <c r="C775" s="4"/>
      <c r="D775" s="4"/>
      <c r="E775" s="4"/>
      <c r="F775" s="4"/>
      <c r="G775" s="10"/>
    </row>
    <row r="776" spans="2:7" x14ac:dyDescent="0.35">
      <c r="B776" s="3"/>
      <c r="C776" s="4"/>
      <c r="D776" s="4"/>
      <c r="E776" s="4"/>
      <c r="F776" s="4"/>
      <c r="G776" s="10"/>
    </row>
    <row r="777" spans="2:7" x14ac:dyDescent="0.35">
      <c r="B777" s="3"/>
      <c r="C777" s="4"/>
      <c r="D777" s="4"/>
      <c r="E777" s="4"/>
      <c r="F777" s="4"/>
      <c r="G777" s="10"/>
    </row>
    <row r="778" spans="2:7" x14ac:dyDescent="0.35">
      <c r="B778" s="3"/>
      <c r="C778" s="4"/>
      <c r="D778" s="4"/>
      <c r="E778" s="4"/>
      <c r="F778" s="4"/>
      <c r="G778" s="10"/>
    </row>
    <row r="779" spans="2:7" x14ac:dyDescent="0.35">
      <c r="B779" s="3"/>
      <c r="C779" s="4"/>
      <c r="D779" s="4"/>
      <c r="E779" s="4"/>
      <c r="F779" s="4"/>
      <c r="G779" s="10"/>
    </row>
    <row r="780" spans="2:7" x14ac:dyDescent="0.35">
      <c r="B780" s="3"/>
      <c r="C780" s="4"/>
      <c r="D780" s="4"/>
      <c r="E780" s="4"/>
      <c r="F780" s="4"/>
      <c r="G780" s="10"/>
    </row>
    <row r="781" spans="2:7" x14ac:dyDescent="0.35">
      <c r="B781" s="3"/>
      <c r="C781" s="4"/>
      <c r="D781" s="4"/>
      <c r="E781" s="4"/>
      <c r="F781" s="4"/>
      <c r="G781" s="10"/>
    </row>
    <row r="782" spans="2:7" x14ac:dyDescent="0.35">
      <c r="B782" s="3"/>
      <c r="C782" s="4"/>
      <c r="D782" s="4"/>
      <c r="E782" s="4"/>
      <c r="F782" s="4"/>
      <c r="G782" s="10"/>
    </row>
    <row r="783" spans="2:7" x14ac:dyDescent="0.35">
      <c r="B783" s="3"/>
      <c r="C783" s="4"/>
      <c r="D783" s="4"/>
      <c r="E783" s="4"/>
      <c r="F783" s="4"/>
      <c r="G783" s="10"/>
    </row>
    <row r="784" spans="2:7" x14ac:dyDescent="0.35">
      <c r="B784" s="3"/>
      <c r="C784" s="4"/>
      <c r="D784" s="4"/>
      <c r="E784" s="4"/>
      <c r="F784" s="4"/>
      <c r="G784" s="10"/>
    </row>
    <row r="785" spans="2:7" x14ac:dyDescent="0.35">
      <c r="B785" s="3"/>
      <c r="C785" s="4"/>
      <c r="D785" s="4"/>
      <c r="E785" s="4"/>
      <c r="F785" s="4"/>
      <c r="G785" s="10"/>
    </row>
    <row r="786" spans="2:7" x14ac:dyDescent="0.35">
      <c r="B786" s="3"/>
      <c r="C786" s="4"/>
      <c r="D786" s="4"/>
      <c r="E786" s="4"/>
      <c r="F786" s="4"/>
      <c r="G786" s="10"/>
    </row>
    <row r="787" spans="2:7" x14ac:dyDescent="0.35">
      <c r="B787" s="3"/>
      <c r="C787" s="4"/>
      <c r="D787" s="4"/>
      <c r="E787" s="4"/>
      <c r="F787" s="4"/>
      <c r="G787" s="10"/>
    </row>
    <row r="788" spans="2:7" x14ac:dyDescent="0.35">
      <c r="B788" s="3"/>
      <c r="C788" s="4"/>
      <c r="D788" s="4"/>
      <c r="E788" s="4"/>
      <c r="F788" s="4"/>
      <c r="G788" s="10"/>
    </row>
    <row r="789" spans="2:7" x14ac:dyDescent="0.35">
      <c r="B789" s="3"/>
      <c r="C789" s="4"/>
      <c r="D789" s="4"/>
      <c r="E789" s="4"/>
      <c r="F789" s="4"/>
      <c r="G789" s="10"/>
    </row>
    <row r="790" spans="2:7" x14ac:dyDescent="0.35">
      <c r="B790" s="3"/>
      <c r="C790" s="4"/>
      <c r="D790" s="4"/>
      <c r="E790" s="4"/>
      <c r="F790" s="4"/>
      <c r="G790" s="10"/>
    </row>
    <row r="791" spans="2:7" x14ac:dyDescent="0.35">
      <c r="B791" s="3"/>
      <c r="C791" s="4"/>
      <c r="D791" s="4"/>
      <c r="E791" s="4"/>
      <c r="F791" s="4"/>
      <c r="G791" s="10"/>
    </row>
    <row r="792" spans="2:7" x14ac:dyDescent="0.35">
      <c r="B792" s="3"/>
      <c r="C792" s="4"/>
      <c r="D792" s="4"/>
      <c r="E792" s="4"/>
      <c r="F792" s="4"/>
      <c r="G792" s="10"/>
    </row>
    <row r="793" spans="2:7" x14ac:dyDescent="0.35">
      <c r="B793" s="3"/>
      <c r="C793" s="4"/>
      <c r="D793" s="4"/>
      <c r="E793" s="4"/>
      <c r="F793" s="4"/>
      <c r="G793" s="10"/>
    </row>
    <row r="794" spans="2:7" x14ac:dyDescent="0.35">
      <c r="B794" s="3"/>
      <c r="C794" s="4"/>
      <c r="D794" s="4"/>
      <c r="E794" s="4"/>
      <c r="F794" s="4"/>
      <c r="G794" s="10"/>
    </row>
    <row r="795" spans="2:7" x14ac:dyDescent="0.35">
      <c r="B795" s="3"/>
      <c r="C795" s="4"/>
      <c r="D795" s="4"/>
      <c r="E795" s="4"/>
      <c r="F795" s="4"/>
      <c r="G795" s="10"/>
    </row>
    <row r="796" spans="2:7" x14ac:dyDescent="0.35">
      <c r="B796" s="3"/>
      <c r="C796" s="4"/>
      <c r="D796" s="4"/>
      <c r="E796" s="4"/>
      <c r="F796" s="4"/>
      <c r="G796" s="10"/>
    </row>
    <row r="797" spans="2:7" x14ac:dyDescent="0.35">
      <c r="B797" s="3"/>
      <c r="C797" s="4"/>
      <c r="D797" s="4"/>
      <c r="E797" s="4"/>
      <c r="F797" s="4"/>
      <c r="G797" s="10"/>
    </row>
    <row r="798" spans="2:7" x14ac:dyDescent="0.35">
      <c r="B798" s="3"/>
      <c r="C798" s="4"/>
      <c r="D798" s="4"/>
      <c r="E798" s="4"/>
      <c r="F798" s="4"/>
      <c r="G798" s="10"/>
    </row>
    <row r="799" spans="2:7" x14ac:dyDescent="0.35">
      <c r="B799" s="3"/>
      <c r="C799" s="4"/>
      <c r="D799" s="4"/>
      <c r="E799" s="4"/>
      <c r="F799" s="4"/>
      <c r="G799" s="10"/>
    </row>
    <row r="800" spans="2:7" x14ac:dyDescent="0.35">
      <c r="B800" s="3"/>
      <c r="C800" s="4"/>
      <c r="D800" s="4"/>
      <c r="E800" s="4"/>
      <c r="F800" s="4"/>
      <c r="G800" s="10"/>
    </row>
    <row r="801" spans="2:7" x14ac:dyDescent="0.35">
      <c r="B801" s="3"/>
      <c r="C801" s="4"/>
      <c r="D801" s="4"/>
      <c r="E801" s="4"/>
      <c r="F801" s="4"/>
      <c r="G801" s="10"/>
    </row>
    <row r="802" spans="2:7" x14ac:dyDescent="0.35">
      <c r="B802" s="3"/>
      <c r="C802" s="4"/>
      <c r="D802" s="4"/>
      <c r="E802" s="4"/>
      <c r="F802" s="4"/>
      <c r="G802" s="10"/>
    </row>
    <row r="803" spans="2:7" x14ac:dyDescent="0.35">
      <c r="B803" s="3"/>
      <c r="C803" s="4"/>
      <c r="D803" s="4"/>
      <c r="E803" s="4"/>
      <c r="F803" s="4"/>
      <c r="G803" s="10"/>
    </row>
    <row r="804" spans="2:7" x14ac:dyDescent="0.35">
      <c r="B804" s="3"/>
      <c r="C804" s="4"/>
      <c r="D804" s="4"/>
      <c r="E804" s="4"/>
      <c r="F804" s="4"/>
      <c r="G804" s="10"/>
    </row>
    <row r="805" spans="2:7" x14ac:dyDescent="0.35">
      <c r="B805" s="3"/>
      <c r="C805" s="4"/>
      <c r="D805" s="4"/>
      <c r="E805" s="4"/>
      <c r="F805" s="4"/>
      <c r="G805" s="10"/>
    </row>
    <row r="806" spans="2:7" x14ac:dyDescent="0.35">
      <c r="B806" s="3"/>
      <c r="C806" s="4"/>
      <c r="D806" s="4"/>
      <c r="E806" s="4"/>
      <c r="F806" s="4"/>
      <c r="G806" s="10"/>
    </row>
    <row r="807" spans="2:7" x14ac:dyDescent="0.35">
      <c r="B807" s="3"/>
      <c r="C807" s="4"/>
      <c r="D807" s="4"/>
      <c r="E807" s="4"/>
      <c r="F807" s="4"/>
      <c r="G807" s="10"/>
    </row>
    <row r="808" spans="2:7" x14ac:dyDescent="0.35">
      <c r="B808" s="3"/>
      <c r="C808" s="4"/>
      <c r="D808" s="4"/>
      <c r="E808" s="4"/>
      <c r="F808" s="4"/>
      <c r="G808" s="10"/>
    </row>
    <row r="809" spans="2:7" x14ac:dyDescent="0.35">
      <c r="B809" s="3"/>
      <c r="C809" s="4"/>
      <c r="D809" s="4"/>
      <c r="E809" s="4"/>
      <c r="F809" s="4"/>
      <c r="G809" s="10"/>
    </row>
    <row r="810" spans="2:7" x14ac:dyDescent="0.35">
      <c r="B810" s="3"/>
      <c r="C810" s="4"/>
      <c r="D810" s="4"/>
      <c r="E810" s="4"/>
      <c r="F810" s="4"/>
      <c r="G810" s="10"/>
    </row>
    <row r="811" spans="2:7" x14ac:dyDescent="0.35">
      <c r="B811" s="3"/>
      <c r="C811" s="4"/>
      <c r="D811" s="4"/>
      <c r="E811" s="4"/>
      <c r="F811" s="4"/>
      <c r="G811" s="10"/>
    </row>
    <row r="812" spans="2:7" x14ac:dyDescent="0.35">
      <c r="B812" s="3"/>
      <c r="C812" s="4"/>
      <c r="D812" s="4"/>
      <c r="E812" s="4"/>
      <c r="F812" s="4"/>
      <c r="G812" s="10"/>
    </row>
    <row r="813" spans="2:7" x14ac:dyDescent="0.35">
      <c r="B813" s="3"/>
      <c r="C813" s="4"/>
      <c r="D813" s="4"/>
      <c r="E813" s="4"/>
      <c r="F813" s="4"/>
      <c r="G813" s="10"/>
    </row>
    <row r="814" spans="2:7" x14ac:dyDescent="0.35">
      <c r="B814" s="3"/>
      <c r="C814" s="4"/>
      <c r="D814" s="4"/>
      <c r="E814" s="4"/>
      <c r="F814" s="4"/>
      <c r="G814" s="10"/>
    </row>
    <row r="815" spans="2:7" x14ac:dyDescent="0.35">
      <c r="B815" s="3"/>
      <c r="C815" s="4"/>
      <c r="D815" s="4"/>
      <c r="E815" s="4"/>
      <c r="F815" s="4"/>
      <c r="G815" s="10"/>
    </row>
    <row r="816" spans="2:7" x14ac:dyDescent="0.35">
      <c r="B816" s="3"/>
      <c r="C816" s="4"/>
      <c r="D816" s="4"/>
      <c r="E816" s="4"/>
      <c r="F816" s="4"/>
      <c r="G816" s="10"/>
    </row>
    <row r="817" spans="2:7" x14ac:dyDescent="0.35">
      <c r="B817" s="3"/>
      <c r="C817" s="4"/>
      <c r="D817" s="4"/>
      <c r="E817" s="4"/>
      <c r="F817" s="4"/>
      <c r="G817" s="10"/>
    </row>
    <row r="818" spans="2:7" x14ac:dyDescent="0.35">
      <c r="B818" s="3"/>
      <c r="C818" s="4"/>
      <c r="D818" s="4"/>
      <c r="E818" s="4"/>
      <c r="F818" s="4"/>
      <c r="G818" s="10"/>
    </row>
    <row r="819" spans="2:7" x14ac:dyDescent="0.35">
      <c r="B819" s="3"/>
      <c r="C819" s="4"/>
      <c r="D819" s="4"/>
      <c r="E819" s="4"/>
      <c r="F819" s="4"/>
      <c r="G819" s="10"/>
    </row>
    <row r="820" spans="2:7" x14ac:dyDescent="0.35">
      <c r="B820" s="3"/>
      <c r="C820" s="4"/>
      <c r="D820" s="4"/>
      <c r="E820" s="4"/>
      <c r="F820" s="4"/>
      <c r="G820" s="10"/>
    </row>
    <row r="821" spans="2:7" x14ac:dyDescent="0.35">
      <c r="B821" s="3"/>
      <c r="C821" s="4"/>
      <c r="D821" s="4"/>
      <c r="E821" s="4"/>
      <c r="F821" s="4"/>
      <c r="G821" s="10"/>
    </row>
    <row r="822" spans="2:7" x14ac:dyDescent="0.35">
      <c r="B822" s="3"/>
      <c r="C822" s="4"/>
      <c r="D822" s="4"/>
      <c r="E822" s="4"/>
      <c r="F822" s="4"/>
      <c r="G822" s="10"/>
    </row>
    <row r="823" spans="2:7" x14ac:dyDescent="0.35">
      <c r="B823" s="3"/>
      <c r="C823" s="4"/>
      <c r="D823" s="4"/>
      <c r="E823" s="4"/>
      <c r="F823" s="4"/>
      <c r="G823" s="10"/>
    </row>
    <row r="824" spans="2:7" x14ac:dyDescent="0.35">
      <c r="B824" s="3"/>
      <c r="C824" s="4"/>
      <c r="D824" s="4"/>
      <c r="E824" s="4"/>
      <c r="F824" s="4"/>
      <c r="G824" s="10"/>
    </row>
    <row r="825" spans="2:7" x14ac:dyDescent="0.35">
      <c r="B825" s="3"/>
      <c r="C825" s="4"/>
      <c r="D825" s="4"/>
      <c r="E825" s="4"/>
      <c r="F825" s="4"/>
      <c r="G825" s="10"/>
    </row>
    <row r="826" spans="2:7" x14ac:dyDescent="0.35">
      <c r="B826" s="3"/>
      <c r="C826" s="4"/>
      <c r="D826" s="4"/>
      <c r="E826" s="4"/>
      <c r="F826" s="4"/>
      <c r="G826" s="10"/>
    </row>
    <row r="827" spans="2:7" x14ac:dyDescent="0.35">
      <c r="B827" s="3"/>
      <c r="C827" s="4"/>
      <c r="D827" s="4"/>
      <c r="E827" s="4"/>
      <c r="F827" s="4"/>
      <c r="G827" s="10"/>
    </row>
    <row r="828" spans="2:7" x14ac:dyDescent="0.35">
      <c r="B828" s="3"/>
      <c r="C828" s="4"/>
      <c r="D828" s="4"/>
      <c r="E828" s="4"/>
      <c r="F828" s="4"/>
      <c r="G828" s="10"/>
    </row>
    <row r="829" spans="2:7" x14ac:dyDescent="0.35">
      <c r="B829" s="3"/>
      <c r="C829" s="4"/>
      <c r="D829" s="4"/>
      <c r="E829" s="4"/>
      <c r="F829" s="4"/>
      <c r="G829" s="10"/>
    </row>
    <row r="830" spans="2:7" x14ac:dyDescent="0.35">
      <c r="B830" s="3"/>
      <c r="C830" s="4"/>
      <c r="D830" s="4"/>
      <c r="E830" s="4"/>
      <c r="F830" s="4"/>
      <c r="G830" s="10"/>
    </row>
    <row r="831" spans="2:7" x14ac:dyDescent="0.35">
      <c r="B831" s="3"/>
      <c r="C831" s="4"/>
      <c r="D831" s="4"/>
      <c r="E831" s="4"/>
      <c r="F831" s="4"/>
      <c r="G831" s="10"/>
    </row>
    <row r="832" spans="2:7" x14ac:dyDescent="0.35">
      <c r="B832" s="3"/>
      <c r="C832" s="4"/>
      <c r="D832" s="4"/>
      <c r="E832" s="4"/>
      <c r="F832" s="4"/>
      <c r="G832" s="10"/>
    </row>
    <row r="833" spans="2:7" x14ac:dyDescent="0.35">
      <c r="B833" s="3"/>
      <c r="C833" s="4"/>
      <c r="D833" s="4"/>
      <c r="E833" s="4"/>
      <c r="F833" s="4"/>
      <c r="G833" s="10"/>
    </row>
    <row r="834" spans="2:7" x14ac:dyDescent="0.35">
      <c r="B834" s="3"/>
      <c r="C834" s="4"/>
      <c r="D834" s="4"/>
      <c r="E834" s="4"/>
      <c r="F834" s="4"/>
      <c r="G834" s="10"/>
    </row>
    <row r="835" spans="2:7" x14ac:dyDescent="0.35">
      <c r="B835" s="3"/>
      <c r="C835" s="4"/>
      <c r="D835" s="4"/>
      <c r="E835" s="4"/>
      <c r="F835" s="4"/>
      <c r="G835" s="10"/>
    </row>
    <row r="836" spans="2:7" x14ac:dyDescent="0.35">
      <c r="B836" s="3"/>
      <c r="C836" s="4"/>
      <c r="D836" s="4"/>
      <c r="E836" s="4"/>
      <c r="F836" s="4"/>
      <c r="G836" s="10"/>
    </row>
    <row r="837" spans="2:7" x14ac:dyDescent="0.35">
      <c r="B837" s="3"/>
      <c r="C837" s="4"/>
      <c r="D837" s="4"/>
      <c r="E837" s="4"/>
      <c r="F837" s="4"/>
      <c r="G837" s="10"/>
    </row>
    <row r="838" spans="2:7" x14ac:dyDescent="0.35">
      <c r="B838" s="3"/>
      <c r="C838" s="4"/>
      <c r="D838" s="4"/>
      <c r="E838" s="4"/>
      <c r="F838" s="4"/>
      <c r="G838" s="10"/>
    </row>
    <row r="839" spans="2:7" x14ac:dyDescent="0.35">
      <c r="B839" s="3"/>
      <c r="C839" s="4"/>
      <c r="D839" s="4"/>
      <c r="E839" s="4"/>
      <c r="F839" s="4"/>
      <c r="G839" s="10"/>
    </row>
    <row r="840" spans="2:7" x14ac:dyDescent="0.35">
      <c r="B840" s="3"/>
      <c r="C840" s="4"/>
      <c r="D840" s="4"/>
      <c r="E840" s="4"/>
      <c r="F840" s="4"/>
      <c r="G840" s="10"/>
    </row>
    <row r="841" spans="2:7" x14ac:dyDescent="0.35">
      <c r="B841" s="3"/>
      <c r="C841" s="4"/>
      <c r="D841" s="4"/>
      <c r="E841" s="4"/>
      <c r="F841" s="4"/>
      <c r="G841" s="10"/>
    </row>
    <row r="842" spans="2:7" x14ac:dyDescent="0.35">
      <c r="B842" s="3"/>
      <c r="C842" s="4"/>
      <c r="D842" s="4"/>
      <c r="E842" s="4"/>
      <c r="F842" s="4"/>
      <c r="G842" s="10"/>
    </row>
    <row r="843" spans="2:7" x14ac:dyDescent="0.35">
      <c r="B843" s="3"/>
      <c r="C843" s="4"/>
      <c r="D843" s="4"/>
      <c r="E843" s="4"/>
      <c r="F843" s="4"/>
      <c r="G843" s="10"/>
    </row>
    <row r="844" spans="2:7" x14ac:dyDescent="0.35">
      <c r="B844" s="3"/>
      <c r="C844" s="4"/>
      <c r="D844" s="4"/>
      <c r="E844" s="4"/>
      <c r="F844" s="4"/>
      <c r="G844" s="10"/>
    </row>
    <row r="845" spans="2:7" x14ac:dyDescent="0.35">
      <c r="B845" s="3"/>
      <c r="C845" s="4"/>
      <c r="D845" s="4"/>
      <c r="E845" s="4"/>
      <c r="F845" s="4"/>
      <c r="G845" s="10"/>
    </row>
    <row r="846" spans="2:7" x14ac:dyDescent="0.35">
      <c r="B846" s="3"/>
      <c r="C846" s="4"/>
      <c r="D846" s="4"/>
      <c r="E846" s="4"/>
      <c r="F846" s="4"/>
      <c r="G846" s="10"/>
    </row>
    <row r="847" spans="2:7" x14ac:dyDescent="0.35">
      <c r="B847" s="3"/>
      <c r="C847" s="4"/>
      <c r="D847" s="4"/>
      <c r="E847" s="4"/>
      <c r="F847" s="4"/>
      <c r="G847" s="10"/>
    </row>
    <row r="848" spans="2:7" x14ac:dyDescent="0.35">
      <c r="B848" s="3"/>
      <c r="C848" s="4"/>
      <c r="D848" s="4"/>
      <c r="E848" s="4"/>
      <c r="F848" s="4"/>
      <c r="G848" s="10"/>
    </row>
    <row r="849" spans="2:7" x14ac:dyDescent="0.35">
      <c r="B849" s="3"/>
      <c r="C849" s="4"/>
      <c r="D849" s="4"/>
      <c r="E849" s="4"/>
      <c r="F849" s="4"/>
      <c r="G849" s="10"/>
    </row>
    <row r="850" spans="2:7" x14ac:dyDescent="0.35">
      <c r="B850" s="3"/>
      <c r="C850" s="4"/>
      <c r="D850" s="4"/>
      <c r="E850" s="4"/>
      <c r="F850" s="4"/>
      <c r="G850" s="10"/>
    </row>
    <row r="851" spans="2:7" x14ac:dyDescent="0.35">
      <c r="B851" s="3"/>
      <c r="C851" s="4"/>
      <c r="D851" s="4"/>
      <c r="E851" s="4"/>
      <c r="F851" s="4"/>
      <c r="G851" s="10"/>
    </row>
    <row r="852" spans="2:7" x14ac:dyDescent="0.35">
      <c r="B852" s="3"/>
      <c r="C852" s="4"/>
      <c r="D852" s="4"/>
      <c r="E852" s="4"/>
      <c r="F852" s="4"/>
      <c r="G852" s="10"/>
    </row>
    <row r="853" spans="2:7" x14ac:dyDescent="0.35">
      <c r="B853" s="3"/>
      <c r="C853" s="4"/>
      <c r="D853" s="4"/>
      <c r="E853" s="4"/>
      <c r="F853" s="4"/>
      <c r="G853" s="10"/>
    </row>
    <row r="854" spans="2:7" x14ac:dyDescent="0.35">
      <c r="B854" s="3"/>
      <c r="C854" s="4"/>
      <c r="D854" s="4"/>
      <c r="E854" s="4"/>
      <c r="F854" s="4"/>
      <c r="G854" s="10"/>
    </row>
    <row r="855" spans="2:7" x14ac:dyDescent="0.35">
      <c r="B855" s="3"/>
      <c r="C855" s="4"/>
      <c r="D855" s="4"/>
      <c r="E855" s="4"/>
      <c r="F855" s="4"/>
      <c r="G855" s="10"/>
    </row>
    <row r="856" spans="2:7" x14ac:dyDescent="0.35">
      <c r="B856" s="3"/>
      <c r="C856" s="4"/>
      <c r="D856" s="4"/>
      <c r="E856" s="4"/>
      <c r="F856" s="4"/>
      <c r="G856" s="10"/>
    </row>
    <row r="857" spans="2:7" x14ac:dyDescent="0.35">
      <c r="B857" s="3"/>
      <c r="C857" s="4"/>
      <c r="D857" s="4"/>
      <c r="E857" s="4"/>
      <c r="F857" s="4"/>
      <c r="G857" s="10"/>
    </row>
    <row r="858" spans="2:7" x14ac:dyDescent="0.35">
      <c r="B858" s="3"/>
      <c r="C858" s="4"/>
      <c r="D858" s="4"/>
      <c r="E858" s="4"/>
      <c r="F858" s="4"/>
      <c r="G858" s="10"/>
    </row>
    <row r="859" spans="2:7" x14ac:dyDescent="0.35">
      <c r="B859" s="3"/>
      <c r="C859" s="4"/>
      <c r="D859" s="4"/>
      <c r="E859" s="4"/>
      <c r="F859" s="4"/>
      <c r="G859" s="10"/>
    </row>
    <row r="860" spans="2:7" x14ac:dyDescent="0.35">
      <c r="B860" s="3"/>
      <c r="C860" s="4"/>
      <c r="D860" s="4"/>
      <c r="E860" s="4"/>
      <c r="F860" s="4"/>
      <c r="G860" s="10"/>
    </row>
    <row r="861" spans="2:7" x14ac:dyDescent="0.35">
      <c r="B861" s="3"/>
      <c r="C861" s="4"/>
      <c r="D861" s="4"/>
      <c r="E861" s="4"/>
      <c r="F861" s="4"/>
      <c r="G861" s="10"/>
    </row>
    <row r="862" spans="2:7" x14ac:dyDescent="0.35">
      <c r="B862" s="3"/>
      <c r="C862" s="4"/>
      <c r="D862" s="4"/>
      <c r="E862" s="4"/>
      <c r="F862" s="4"/>
      <c r="G862" s="10"/>
    </row>
    <row r="863" spans="2:7" x14ac:dyDescent="0.35">
      <c r="B863" s="3"/>
      <c r="C863" s="4"/>
      <c r="D863" s="4"/>
      <c r="E863" s="4"/>
      <c r="F863" s="4"/>
      <c r="G863" s="10"/>
    </row>
    <row r="864" spans="2:7" x14ac:dyDescent="0.35">
      <c r="B864" s="3"/>
      <c r="C864" s="4"/>
      <c r="D864" s="4"/>
      <c r="E864" s="4"/>
      <c r="F864" s="4"/>
      <c r="G864" s="10"/>
    </row>
    <row r="865" spans="2:7" x14ac:dyDescent="0.35">
      <c r="B865" s="3"/>
      <c r="C865" s="4"/>
      <c r="D865" s="4"/>
      <c r="E865" s="4"/>
      <c r="F865" s="4"/>
      <c r="G865" s="10"/>
    </row>
    <row r="866" spans="2:7" x14ac:dyDescent="0.35">
      <c r="B866" s="3"/>
      <c r="C866" s="4"/>
      <c r="D866" s="4"/>
      <c r="E866" s="4"/>
      <c r="F866" s="4"/>
      <c r="G866" s="10"/>
    </row>
    <row r="867" spans="2:7" x14ac:dyDescent="0.35">
      <c r="B867" s="3"/>
      <c r="C867" s="4"/>
      <c r="D867" s="4"/>
      <c r="E867" s="4"/>
      <c r="F867" s="4"/>
      <c r="G867" s="10"/>
    </row>
    <row r="868" spans="2:7" x14ac:dyDescent="0.35">
      <c r="B868" s="3"/>
      <c r="C868" s="4"/>
      <c r="D868" s="4"/>
      <c r="E868" s="4"/>
      <c r="F868" s="4"/>
      <c r="G868" s="10"/>
    </row>
    <row r="869" spans="2:7" x14ac:dyDescent="0.35">
      <c r="B869" s="3"/>
      <c r="C869" s="4"/>
      <c r="D869" s="4"/>
      <c r="E869" s="4"/>
      <c r="F869" s="4"/>
      <c r="G869" s="10"/>
    </row>
    <row r="870" spans="2:7" x14ac:dyDescent="0.35">
      <c r="B870" s="3"/>
      <c r="C870" s="4"/>
      <c r="D870" s="4"/>
      <c r="E870" s="4"/>
      <c r="F870" s="4"/>
      <c r="G870" s="10"/>
    </row>
    <row r="871" spans="2:7" x14ac:dyDescent="0.35">
      <c r="B871" s="3"/>
      <c r="C871" s="4"/>
      <c r="D871" s="4"/>
      <c r="E871" s="4"/>
      <c r="F871" s="4"/>
      <c r="G871" s="10"/>
    </row>
    <row r="872" spans="2:7" x14ac:dyDescent="0.35">
      <c r="B872" s="3"/>
      <c r="C872" s="4"/>
      <c r="D872" s="4"/>
      <c r="E872" s="4"/>
      <c r="F872" s="4"/>
      <c r="G872" s="10"/>
    </row>
    <row r="873" spans="2:7" x14ac:dyDescent="0.35">
      <c r="B873" s="3"/>
      <c r="C873" s="4"/>
      <c r="D873" s="4"/>
      <c r="E873" s="4"/>
      <c r="F873" s="4"/>
      <c r="G873" s="10"/>
    </row>
    <row r="874" spans="2:7" x14ac:dyDescent="0.35">
      <c r="B874" s="3"/>
      <c r="C874" s="4"/>
      <c r="D874" s="4"/>
      <c r="E874" s="4"/>
      <c r="F874" s="4"/>
      <c r="G874" s="10"/>
    </row>
    <row r="875" spans="2:7" x14ac:dyDescent="0.35">
      <c r="B875" s="3"/>
      <c r="C875" s="4"/>
      <c r="D875" s="4"/>
      <c r="E875" s="4"/>
      <c r="F875" s="4"/>
      <c r="G875" s="10"/>
    </row>
    <row r="876" spans="2:7" x14ac:dyDescent="0.35">
      <c r="B876" s="3"/>
      <c r="C876" s="4"/>
      <c r="D876" s="4"/>
      <c r="E876" s="4"/>
      <c r="F876" s="4"/>
      <c r="G876" s="10"/>
    </row>
    <row r="877" spans="2:7" x14ac:dyDescent="0.35">
      <c r="B877" s="3"/>
      <c r="C877" s="4"/>
      <c r="D877" s="4"/>
      <c r="E877" s="4"/>
      <c r="F877" s="4"/>
      <c r="G877" s="10"/>
    </row>
    <row r="878" spans="2:7" x14ac:dyDescent="0.35">
      <c r="B878" s="3"/>
      <c r="C878" s="4"/>
      <c r="D878" s="4"/>
      <c r="E878" s="4"/>
      <c r="F878" s="4"/>
      <c r="G878" s="10"/>
    </row>
    <row r="879" spans="2:7" x14ac:dyDescent="0.35">
      <c r="B879" s="3"/>
      <c r="C879" s="4"/>
      <c r="D879" s="4"/>
      <c r="E879" s="4"/>
      <c r="F879" s="4"/>
      <c r="G879" s="10"/>
    </row>
    <row r="880" spans="2:7" x14ac:dyDescent="0.35">
      <c r="B880" s="3"/>
      <c r="C880" s="4"/>
      <c r="D880" s="4"/>
      <c r="E880" s="4"/>
      <c r="F880" s="4"/>
      <c r="G880" s="10"/>
    </row>
    <row r="881" spans="2:7" x14ac:dyDescent="0.35">
      <c r="B881" s="3"/>
      <c r="C881" s="4"/>
      <c r="D881" s="4"/>
      <c r="E881" s="4"/>
      <c r="F881" s="4"/>
      <c r="G881" s="10"/>
    </row>
    <row r="882" spans="2:7" x14ac:dyDescent="0.35">
      <c r="B882" s="3"/>
      <c r="C882" s="4"/>
      <c r="D882" s="4"/>
      <c r="E882" s="4"/>
      <c r="F882" s="4"/>
      <c r="G882" s="10"/>
    </row>
    <row r="883" spans="2:7" x14ac:dyDescent="0.35">
      <c r="B883" s="3"/>
      <c r="C883" s="4"/>
      <c r="D883" s="4"/>
      <c r="E883" s="4"/>
      <c r="F883" s="4"/>
      <c r="G883" s="10"/>
    </row>
    <row r="884" spans="2:7" x14ac:dyDescent="0.35">
      <c r="B884" s="3"/>
      <c r="C884" s="4"/>
      <c r="D884" s="4"/>
      <c r="E884" s="4"/>
      <c r="F884" s="4"/>
      <c r="G884" s="10"/>
    </row>
    <row r="885" spans="2:7" x14ac:dyDescent="0.35">
      <c r="B885" s="3"/>
      <c r="C885" s="4"/>
      <c r="D885" s="4"/>
      <c r="E885" s="4"/>
      <c r="F885" s="4"/>
      <c r="G885" s="10"/>
    </row>
    <row r="886" spans="2:7" x14ac:dyDescent="0.35">
      <c r="B886" s="3"/>
      <c r="C886" s="4"/>
      <c r="D886" s="4"/>
      <c r="E886" s="4"/>
      <c r="F886" s="4"/>
      <c r="G886" s="10"/>
    </row>
    <row r="887" spans="2:7" x14ac:dyDescent="0.35">
      <c r="B887" s="3"/>
      <c r="C887" s="4"/>
      <c r="D887" s="4"/>
      <c r="E887" s="4"/>
      <c r="F887" s="4"/>
      <c r="G887" s="10"/>
    </row>
    <row r="888" spans="2:7" x14ac:dyDescent="0.35">
      <c r="B888" s="3"/>
      <c r="C888" s="4"/>
      <c r="D888" s="4"/>
      <c r="E888" s="4"/>
      <c r="F888" s="4"/>
      <c r="G888" s="10"/>
    </row>
    <row r="889" spans="2:7" x14ac:dyDescent="0.35">
      <c r="B889" s="3"/>
      <c r="C889" s="4"/>
      <c r="D889" s="4"/>
      <c r="E889" s="4"/>
      <c r="F889" s="4"/>
      <c r="G889" s="10"/>
    </row>
    <row r="890" spans="2:7" x14ac:dyDescent="0.35">
      <c r="B890" s="3"/>
      <c r="C890" s="4"/>
      <c r="D890" s="4"/>
      <c r="E890" s="4"/>
      <c r="F890" s="4"/>
      <c r="G890" s="10"/>
    </row>
    <row r="891" spans="2:7" x14ac:dyDescent="0.35">
      <c r="B891" s="3"/>
      <c r="C891" s="4"/>
      <c r="D891" s="4"/>
      <c r="E891" s="4"/>
      <c r="F891" s="4"/>
      <c r="G891" s="10"/>
    </row>
    <row r="892" spans="2:7" x14ac:dyDescent="0.35">
      <c r="B892" s="3"/>
      <c r="C892" s="4"/>
      <c r="D892" s="4"/>
      <c r="E892" s="4"/>
      <c r="F892" s="4"/>
      <c r="G892" s="10"/>
    </row>
    <row r="893" spans="2:7" x14ac:dyDescent="0.35">
      <c r="B893" s="3"/>
      <c r="C893" s="4"/>
      <c r="D893" s="4"/>
      <c r="E893" s="4"/>
      <c r="F893" s="4"/>
      <c r="G893" s="10"/>
    </row>
    <row r="894" spans="2:7" x14ac:dyDescent="0.35">
      <c r="B894" s="3"/>
      <c r="C894" s="4"/>
      <c r="D894" s="4"/>
      <c r="E894" s="4"/>
      <c r="F894" s="4"/>
      <c r="G894" s="10"/>
    </row>
    <row r="895" spans="2:7" x14ac:dyDescent="0.35">
      <c r="B895" s="3"/>
      <c r="C895" s="4"/>
      <c r="D895" s="4"/>
      <c r="E895" s="4"/>
      <c r="F895" s="4"/>
      <c r="G895" s="10"/>
    </row>
    <row r="896" spans="2:7" x14ac:dyDescent="0.35">
      <c r="B896" s="3"/>
      <c r="C896" s="4"/>
      <c r="D896" s="4"/>
      <c r="E896" s="4"/>
      <c r="F896" s="4"/>
      <c r="G896" s="10"/>
    </row>
    <row r="897" spans="2:7" x14ac:dyDescent="0.35">
      <c r="B897" s="3"/>
      <c r="C897" s="4"/>
      <c r="D897" s="4"/>
      <c r="E897" s="4"/>
      <c r="F897" s="4"/>
      <c r="G897" s="10"/>
    </row>
    <row r="898" spans="2:7" x14ac:dyDescent="0.35">
      <c r="B898" s="3"/>
      <c r="C898" s="4"/>
      <c r="D898" s="4"/>
      <c r="E898" s="4"/>
      <c r="F898" s="4"/>
      <c r="G898" s="10"/>
    </row>
    <row r="899" spans="2:7" x14ac:dyDescent="0.35">
      <c r="B899" s="3"/>
      <c r="C899" s="4"/>
      <c r="D899" s="4"/>
      <c r="E899" s="4"/>
      <c r="F899" s="4"/>
      <c r="G899" s="10"/>
    </row>
    <row r="900" spans="2:7" x14ac:dyDescent="0.35">
      <c r="B900" s="3"/>
      <c r="C900" s="4"/>
      <c r="D900" s="4"/>
      <c r="E900" s="4"/>
      <c r="F900" s="4"/>
      <c r="G900" s="10"/>
    </row>
    <row r="901" spans="2:7" x14ac:dyDescent="0.35">
      <c r="B901" s="3"/>
      <c r="C901" s="4"/>
      <c r="D901" s="4"/>
      <c r="E901" s="4"/>
      <c r="F901" s="4"/>
      <c r="G901" s="10"/>
    </row>
    <row r="902" spans="2:7" x14ac:dyDescent="0.35">
      <c r="B902" s="3"/>
      <c r="C902" s="4"/>
      <c r="D902" s="4"/>
      <c r="E902" s="4"/>
      <c r="F902" s="4"/>
      <c r="G902" s="10"/>
    </row>
    <row r="903" spans="2:7" x14ac:dyDescent="0.35">
      <c r="B903" s="3"/>
      <c r="C903" s="4"/>
      <c r="D903" s="4"/>
      <c r="E903" s="4"/>
      <c r="F903" s="4"/>
      <c r="G903" s="10"/>
    </row>
    <row r="904" spans="2:7" x14ac:dyDescent="0.35">
      <c r="B904" s="3"/>
      <c r="C904" s="4"/>
      <c r="D904" s="4"/>
      <c r="E904" s="4"/>
      <c r="F904" s="4"/>
      <c r="G904" s="10"/>
    </row>
    <row r="905" spans="2:7" x14ac:dyDescent="0.35">
      <c r="B905" s="3"/>
      <c r="C905" s="4"/>
      <c r="D905" s="4"/>
      <c r="E905" s="4"/>
      <c r="F905" s="4"/>
      <c r="G905" s="10"/>
    </row>
    <row r="906" spans="2:7" x14ac:dyDescent="0.35">
      <c r="B906" s="3"/>
      <c r="C906" s="4"/>
      <c r="D906" s="4"/>
      <c r="E906" s="4"/>
      <c r="F906" s="4"/>
      <c r="G906" s="10"/>
    </row>
    <row r="907" spans="2:7" x14ac:dyDescent="0.35">
      <c r="B907" s="3"/>
      <c r="C907" s="4"/>
      <c r="D907" s="4"/>
      <c r="E907" s="4"/>
      <c r="F907" s="4"/>
      <c r="G907" s="10"/>
    </row>
    <row r="908" spans="2:7" x14ac:dyDescent="0.35">
      <c r="B908" s="3"/>
      <c r="C908" s="4"/>
      <c r="D908" s="4"/>
      <c r="E908" s="4"/>
      <c r="F908" s="4"/>
      <c r="G908" s="10"/>
    </row>
    <row r="909" spans="2:7" x14ac:dyDescent="0.35">
      <c r="B909" s="3"/>
      <c r="C909" s="4"/>
      <c r="D909" s="4"/>
      <c r="E909" s="4"/>
      <c r="F909" s="4"/>
      <c r="G909" s="10"/>
    </row>
    <row r="910" spans="2:7" x14ac:dyDescent="0.35">
      <c r="B910" s="3"/>
      <c r="C910" s="4"/>
      <c r="D910" s="4"/>
      <c r="E910" s="4"/>
      <c r="F910" s="4"/>
      <c r="G910" s="10"/>
    </row>
    <row r="911" spans="2:7" x14ac:dyDescent="0.35">
      <c r="B911" s="3"/>
      <c r="C911" s="4"/>
      <c r="D911" s="4"/>
      <c r="E911" s="4"/>
      <c r="F911" s="4"/>
      <c r="G911" s="10"/>
    </row>
    <row r="912" spans="2:7" x14ac:dyDescent="0.35">
      <c r="B912" s="3"/>
      <c r="C912" s="4"/>
      <c r="D912" s="4"/>
      <c r="E912" s="4"/>
      <c r="F912" s="4"/>
      <c r="G912" s="10"/>
    </row>
    <row r="913" spans="2:7" x14ac:dyDescent="0.35">
      <c r="B913" s="3"/>
      <c r="C913" s="4"/>
      <c r="D913" s="4"/>
      <c r="E913" s="4"/>
      <c r="F913" s="4"/>
      <c r="G913" s="10"/>
    </row>
    <row r="914" spans="2:7" x14ac:dyDescent="0.35">
      <c r="B914" s="3"/>
      <c r="C914" s="4"/>
      <c r="D914" s="4"/>
      <c r="E914" s="4"/>
      <c r="F914" s="4"/>
      <c r="G914" s="10"/>
    </row>
    <row r="915" spans="2:7" x14ac:dyDescent="0.35">
      <c r="B915" s="3"/>
      <c r="C915" s="4"/>
      <c r="D915" s="4"/>
      <c r="E915" s="4"/>
      <c r="F915" s="4"/>
      <c r="G915" s="10"/>
    </row>
    <row r="916" spans="2:7" x14ac:dyDescent="0.35">
      <c r="B916" s="3"/>
      <c r="C916" s="4"/>
      <c r="D916" s="4"/>
      <c r="E916" s="4"/>
      <c r="F916" s="4"/>
      <c r="G916" s="10"/>
    </row>
    <row r="917" spans="2:7" x14ac:dyDescent="0.35">
      <c r="B917" s="3"/>
      <c r="C917" s="4"/>
      <c r="D917" s="4"/>
      <c r="E917" s="4"/>
      <c r="F917" s="4"/>
      <c r="G917" s="10"/>
    </row>
    <row r="918" spans="2:7" x14ac:dyDescent="0.35">
      <c r="B918" s="3"/>
      <c r="C918" s="4"/>
      <c r="D918" s="4"/>
      <c r="E918" s="4"/>
      <c r="F918" s="4"/>
      <c r="G918" s="10"/>
    </row>
    <row r="919" spans="2:7" x14ac:dyDescent="0.35">
      <c r="B919" s="3"/>
      <c r="C919" s="4"/>
      <c r="D919" s="4"/>
      <c r="E919" s="4"/>
      <c r="F919" s="4"/>
      <c r="G919" s="10"/>
    </row>
    <row r="920" spans="2:7" x14ac:dyDescent="0.35">
      <c r="B920" s="3"/>
      <c r="C920" s="4"/>
      <c r="D920" s="4"/>
      <c r="E920" s="4"/>
      <c r="F920" s="4"/>
      <c r="G920" s="10"/>
    </row>
    <row r="921" spans="2:7" x14ac:dyDescent="0.35">
      <c r="B921" s="3"/>
      <c r="C921" s="4"/>
      <c r="D921" s="4"/>
      <c r="E921" s="4"/>
      <c r="F921" s="4"/>
      <c r="G921" s="10"/>
    </row>
    <row r="922" spans="2:7" x14ac:dyDescent="0.35">
      <c r="B922" s="3"/>
      <c r="C922" s="4"/>
      <c r="D922" s="4"/>
      <c r="E922" s="4"/>
      <c r="F922" s="4"/>
      <c r="G922" s="10"/>
    </row>
    <row r="923" spans="2:7" x14ac:dyDescent="0.35">
      <c r="B923" s="3"/>
      <c r="C923" s="4"/>
      <c r="D923" s="4"/>
      <c r="E923" s="4"/>
      <c r="F923" s="4"/>
      <c r="G923" s="10"/>
    </row>
    <row r="924" spans="2:7" x14ac:dyDescent="0.35">
      <c r="B924" s="3"/>
      <c r="C924" s="4"/>
      <c r="D924" s="4"/>
      <c r="E924" s="4"/>
      <c r="F924" s="4"/>
      <c r="G924" s="10"/>
    </row>
    <row r="925" spans="2:7" x14ac:dyDescent="0.35">
      <c r="B925" s="3"/>
      <c r="C925" s="4"/>
      <c r="D925" s="4"/>
      <c r="E925" s="4"/>
      <c r="F925" s="4"/>
      <c r="G925" s="10"/>
    </row>
    <row r="926" spans="2:7" x14ac:dyDescent="0.35">
      <c r="B926" s="3"/>
      <c r="C926" s="4"/>
      <c r="D926" s="4"/>
      <c r="E926" s="4"/>
      <c r="F926" s="4"/>
      <c r="G926" s="10"/>
    </row>
    <row r="927" spans="2:7" x14ac:dyDescent="0.35">
      <c r="B927" s="3"/>
      <c r="C927" s="4"/>
      <c r="D927" s="4"/>
      <c r="E927" s="4"/>
      <c r="F927" s="4"/>
      <c r="G927" s="10"/>
    </row>
    <row r="928" spans="2:7" x14ac:dyDescent="0.35">
      <c r="B928" s="3"/>
      <c r="C928" s="4"/>
      <c r="D928" s="4"/>
      <c r="E928" s="4"/>
      <c r="F928" s="4"/>
      <c r="G928" s="10"/>
    </row>
    <row r="929" spans="2:7" x14ac:dyDescent="0.35">
      <c r="B929" s="3"/>
      <c r="C929" s="4"/>
      <c r="D929" s="4"/>
      <c r="E929" s="4"/>
      <c r="F929" s="4"/>
      <c r="G929" s="10"/>
    </row>
    <row r="930" spans="2:7" x14ac:dyDescent="0.35">
      <c r="B930" s="3"/>
      <c r="C930" s="4"/>
      <c r="D930" s="4"/>
      <c r="E930" s="4"/>
      <c r="F930" s="4"/>
      <c r="G930" s="10"/>
    </row>
    <row r="931" spans="2:7" x14ac:dyDescent="0.35">
      <c r="B931" s="3"/>
      <c r="C931" s="4"/>
      <c r="D931" s="4"/>
      <c r="E931" s="4"/>
      <c r="F931" s="4"/>
      <c r="G931" s="10"/>
    </row>
    <row r="932" spans="2:7" x14ac:dyDescent="0.35">
      <c r="B932" s="3"/>
      <c r="C932" s="4"/>
      <c r="D932" s="4"/>
      <c r="E932" s="4"/>
      <c r="F932" s="4"/>
      <c r="G932" s="10"/>
    </row>
    <row r="933" spans="2:7" x14ac:dyDescent="0.35">
      <c r="B933" s="3"/>
      <c r="C933" s="4"/>
      <c r="D933" s="4"/>
      <c r="E933" s="4"/>
      <c r="F933" s="4"/>
      <c r="G933" s="10"/>
    </row>
    <row r="934" spans="2:7" x14ac:dyDescent="0.35">
      <c r="B934" s="3"/>
      <c r="C934" s="4"/>
      <c r="D934" s="4"/>
      <c r="E934" s="4"/>
      <c r="F934" s="4"/>
      <c r="G934" s="10"/>
    </row>
    <row r="935" spans="2:7" x14ac:dyDescent="0.35">
      <c r="B935" s="3"/>
      <c r="C935" s="4"/>
      <c r="D935" s="4"/>
      <c r="E935" s="4"/>
      <c r="F935" s="4"/>
      <c r="G935" s="10"/>
    </row>
    <row r="936" spans="2:7" x14ac:dyDescent="0.35">
      <c r="B936" s="3"/>
      <c r="C936" s="4"/>
      <c r="D936" s="4"/>
      <c r="E936" s="4"/>
      <c r="F936" s="4"/>
      <c r="G936" s="10"/>
    </row>
    <row r="937" spans="2:7" x14ac:dyDescent="0.35">
      <c r="B937" s="3"/>
      <c r="C937" s="4"/>
      <c r="D937" s="4"/>
      <c r="E937" s="4"/>
      <c r="F937" s="4"/>
      <c r="G937" s="10"/>
    </row>
    <row r="938" spans="2:7" x14ac:dyDescent="0.35">
      <c r="B938" s="3"/>
      <c r="C938" s="4"/>
      <c r="D938" s="4"/>
      <c r="E938" s="4"/>
      <c r="F938" s="4"/>
      <c r="G938" s="10"/>
    </row>
    <row r="939" spans="2:7" x14ac:dyDescent="0.35">
      <c r="B939" s="3"/>
      <c r="C939" s="4"/>
      <c r="D939" s="4"/>
      <c r="E939" s="4"/>
      <c r="F939" s="4"/>
      <c r="G939" s="10"/>
    </row>
    <row r="940" spans="2:7" x14ac:dyDescent="0.35">
      <c r="B940" s="3"/>
      <c r="C940" s="4"/>
      <c r="D940" s="4"/>
      <c r="E940" s="4"/>
      <c r="F940" s="4"/>
      <c r="G940" s="10"/>
    </row>
    <row r="941" spans="2:7" x14ac:dyDescent="0.35">
      <c r="B941" s="3"/>
      <c r="C941" s="4"/>
      <c r="D941" s="4"/>
      <c r="E941" s="4"/>
      <c r="F941" s="4"/>
      <c r="G941" s="10"/>
    </row>
    <row r="942" spans="2:7" x14ac:dyDescent="0.35">
      <c r="B942" s="3"/>
      <c r="C942" s="4"/>
      <c r="D942" s="4"/>
      <c r="E942" s="4"/>
      <c r="F942" s="4"/>
      <c r="G942" s="10"/>
    </row>
    <row r="943" spans="2:7" x14ac:dyDescent="0.35">
      <c r="B943" s="3"/>
      <c r="C943" s="4"/>
      <c r="D943" s="4"/>
      <c r="E943" s="4"/>
      <c r="F943" s="4"/>
      <c r="G943" s="10"/>
    </row>
    <row r="944" spans="2:7" x14ac:dyDescent="0.35">
      <c r="B944" s="3"/>
      <c r="C944" s="4"/>
      <c r="D944" s="4"/>
      <c r="E944" s="4"/>
      <c r="F944" s="4"/>
      <c r="G944" s="10"/>
    </row>
    <row r="945" spans="2:7" x14ac:dyDescent="0.35">
      <c r="B945" s="3"/>
      <c r="C945" s="4"/>
      <c r="D945" s="4"/>
      <c r="E945" s="4"/>
      <c r="F945" s="4"/>
      <c r="G945" s="10"/>
    </row>
    <row r="946" spans="2:7" x14ac:dyDescent="0.35">
      <c r="B946" s="3"/>
      <c r="C946" s="4"/>
      <c r="D946" s="4"/>
      <c r="E946" s="4"/>
      <c r="F946" s="4"/>
      <c r="G946" s="10"/>
    </row>
    <row r="947" spans="2:7" x14ac:dyDescent="0.35">
      <c r="B947" s="3"/>
      <c r="C947" s="4"/>
      <c r="D947" s="4"/>
      <c r="E947" s="4"/>
      <c r="F947" s="4"/>
      <c r="G947" s="10"/>
    </row>
    <row r="948" spans="2:7" x14ac:dyDescent="0.35">
      <c r="B948" s="3"/>
      <c r="C948" s="4"/>
      <c r="D948" s="4"/>
      <c r="E948" s="4"/>
      <c r="F948" s="4"/>
      <c r="G948" s="10"/>
    </row>
    <row r="949" spans="2:7" x14ac:dyDescent="0.35">
      <c r="B949" s="3"/>
      <c r="C949" s="4"/>
      <c r="D949" s="4"/>
      <c r="E949" s="4"/>
      <c r="F949" s="4"/>
      <c r="G949" s="10"/>
    </row>
    <row r="950" spans="2:7" x14ac:dyDescent="0.35">
      <c r="B950" s="3"/>
      <c r="C950" s="4"/>
      <c r="D950" s="4"/>
      <c r="E950" s="4"/>
      <c r="F950" s="4"/>
      <c r="G950" s="10"/>
    </row>
    <row r="951" spans="2:7" x14ac:dyDescent="0.35">
      <c r="B951" s="3"/>
      <c r="C951" s="4"/>
      <c r="D951" s="4"/>
      <c r="E951" s="4"/>
      <c r="F951" s="4"/>
      <c r="G951" s="10"/>
    </row>
    <row r="952" spans="2:7" x14ac:dyDescent="0.35">
      <c r="B952" s="3"/>
      <c r="C952" s="4"/>
      <c r="D952" s="4"/>
      <c r="E952" s="4"/>
      <c r="F952" s="4"/>
      <c r="G952" s="10"/>
    </row>
    <row r="953" spans="2:7" x14ac:dyDescent="0.35">
      <c r="B953" s="3"/>
      <c r="C953" s="4"/>
      <c r="D953" s="4"/>
      <c r="E953" s="4"/>
      <c r="F953" s="4"/>
      <c r="G953" s="10"/>
    </row>
    <row r="954" spans="2:7" x14ac:dyDescent="0.35">
      <c r="B954" s="3"/>
      <c r="C954" s="4"/>
      <c r="D954" s="4"/>
      <c r="E954" s="4"/>
      <c r="F954" s="4"/>
      <c r="G954" s="10"/>
    </row>
    <row r="955" spans="2:7" x14ac:dyDescent="0.35">
      <c r="B955" s="3"/>
      <c r="C955" s="4"/>
      <c r="D955" s="4"/>
      <c r="E955" s="4"/>
      <c r="F955" s="4"/>
      <c r="G955" s="10"/>
    </row>
    <row r="956" spans="2:7" x14ac:dyDescent="0.35">
      <c r="B956" s="3"/>
      <c r="C956" s="4"/>
      <c r="D956" s="4"/>
      <c r="E956" s="4"/>
      <c r="F956" s="4"/>
      <c r="G956" s="10"/>
    </row>
    <row r="957" spans="2:7" x14ac:dyDescent="0.35">
      <c r="B957" s="3"/>
      <c r="C957" s="4"/>
      <c r="D957" s="4"/>
      <c r="E957" s="4"/>
      <c r="F957" s="4"/>
      <c r="G957" s="10"/>
    </row>
    <row r="958" spans="2:7" x14ac:dyDescent="0.35">
      <c r="B958" s="3"/>
      <c r="C958" s="4"/>
      <c r="D958" s="4"/>
      <c r="E958" s="4"/>
      <c r="F958" s="4"/>
      <c r="G958" s="10"/>
    </row>
    <row r="959" spans="2:7" x14ac:dyDescent="0.35">
      <c r="B959" s="3"/>
      <c r="C959" s="4"/>
      <c r="D959" s="4"/>
      <c r="E959" s="4"/>
      <c r="F959" s="4"/>
      <c r="G959" s="10"/>
    </row>
    <row r="960" spans="2:7" x14ac:dyDescent="0.35">
      <c r="B960" s="3"/>
      <c r="C960" s="4"/>
      <c r="D960" s="4"/>
      <c r="E960" s="4"/>
      <c r="F960" s="4"/>
      <c r="G960" s="10"/>
    </row>
    <row r="961" spans="2:7" x14ac:dyDescent="0.35">
      <c r="B961" s="3"/>
      <c r="C961" s="4"/>
      <c r="D961" s="4"/>
      <c r="E961" s="4"/>
      <c r="F961" s="4"/>
      <c r="G961" s="10"/>
    </row>
    <row r="962" spans="2:7" x14ac:dyDescent="0.35">
      <c r="B962" s="3"/>
      <c r="C962" s="4"/>
      <c r="D962" s="4"/>
      <c r="E962" s="4"/>
      <c r="F962" s="4"/>
      <c r="G962" s="10"/>
    </row>
    <row r="963" spans="2:7" x14ac:dyDescent="0.35">
      <c r="B963" s="3"/>
      <c r="C963" s="4"/>
      <c r="D963" s="4"/>
      <c r="E963" s="4"/>
      <c r="F963" s="4"/>
      <c r="G963" s="10"/>
    </row>
    <row r="964" spans="2:7" x14ac:dyDescent="0.35">
      <c r="B964" s="3"/>
      <c r="C964" s="4"/>
      <c r="D964" s="4"/>
      <c r="E964" s="4"/>
      <c r="F964" s="4"/>
      <c r="G964" s="10"/>
    </row>
    <row r="965" spans="2:7" x14ac:dyDescent="0.35">
      <c r="B965" s="3"/>
      <c r="C965" s="4"/>
      <c r="D965" s="4"/>
      <c r="E965" s="4"/>
      <c r="F965" s="4"/>
      <c r="G965" s="10"/>
    </row>
    <row r="966" spans="2:7" x14ac:dyDescent="0.35">
      <c r="B966" s="3"/>
      <c r="C966" s="4"/>
      <c r="D966" s="4"/>
      <c r="E966" s="4"/>
      <c r="F966" s="4"/>
      <c r="G966" s="10"/>
    </row>
    <row r="967" spans="2:7" x14ac:dyDescent="0.35">
      <c r="B967" s="3"/>
      <c r="C967" s="4"/>
      <c r="D967" s="4"/>
      <c r="E967" s="4"/>
      <c r="F967" s="4"/>
      <c r="G967" s="10"/>
    </row>
    <row r="968" spans="2:7" x14ac:dyDescent="0.35">
      <c r="B968" s="3"/>
      <c r="C968" s="4"/>
      <c r="D968" s="4"/>
      <c r="E968" s="4"/>
      <c r="F968" s="4"/>
      <c r="G968" s="10"/>
    </row>
    <row r="969" spans="2:7" x14ac:dyDescent="0.35">
      <c r="B969" s="3"/>
      <c r="C969" s="4"/>
      <c r="D969" s="4"/>
      <c r="E969" s="4"/>
      <c r="F969" s="4"/>
      <c r="G969" s="10"/>
    </row>
    <row r="970" spans="2:7" x14ac:dyDescent="0.35">
      <c r="B970" s="3"/>
      <c r="C970" s="4"/>
      <c r="D970" s="4"/>
      <c r="E970" s="4"/>
      <c r="F970" s="4"/>
      <c r="G970" s="10"/>
    </row>
    <row r="971" spans="2:7" x14ac:dyDescent="0.35">
      <c r="B971" s="3"/>
      <c r="C971" s="4"/>
      <c r="D971" s="4"/>
      <c r="E971" s="4"/>
      <c r="F971" s="4"/>
      <c r="G971" s="10"/>
    </row>
    <row r="972" spans="2:7" x14ac:dyDescent="0.35">
      <c r="B972" s="3"/>
      <c r="C972" s="4"/>
      <c r="D972" s="4"/>
      <c r="E972" s="4"/>
      <c r="F972" s="4"/>
      <c r="G972" s="10"/>
    </row>
    <row r="973" spans="2:7" x14ac:dyDescent="0.35">
      <c r="B973" s="3"/>
      <c r="C973" s="4"/>
      <c r="D973" s="4"/>
      <c r="E973" s="4"/>
      <c r="F973" s="4"/>
      <c r="G973" s="10"/>
    </row>
    <row r="974" spans="2:7" x14ac:dyDescent="0.35">
      <c r="B974" s="3"/>
      <c r="C974" s="4"/>
      <c r="D974" s="4"/>
      <c r="E974" s="4"/>
      <c r="F974" s="4"/>
      <c r="G974" s="10"/>
    </row>
    <row r="975" spans="2:7" x14ac:dyDescent="0.35">
      <c r="B975" s="3"/>
      <c r="C975" s="4"/>
      <c r="D975" s="4"/>
      <c r="E975" s="4"/>
      <c r="F975" s="4"/>
      <c r="G975" s="10"/>
    </row>
    <row r="976" spans="2:7" x14ac:dyDescent="0.35">
      <c r="B976" s="3"/>
      <c r="C976" s="4"/>
      <c r="D976" s="4"/>
      <c r="E976" s="4"/>
      <c r="F976" s="4"/>
      <c r="G976" s="10"/>
    </row>
    <row r="977" spans="2:7" x14ac:dyDescent="0.35">
      <c r="B977" s="3"/>
      <c r="C977" s="4"/>
      <c r="D977" s="4"/>
      <c r="E977" s="4"/>
      <c r="F977" s="4"/>
      <c r="G977" s="10"/>
    </row>
    <row r="978" spans="2:7" x14ac:dyDescent="0.35">
      <c r="B978" s="3"/>
      <c r="C978" s="4"/>
      <c r="D978" s="4"/>
      <c r="E978" s="4"/>
      <c r="F978" s="4"/>
      <c r="G978" s="10"/>
    </row>
    <row r="979" spans="2:7" x14ac:dyDescent="0.35">
      <c r="B979" s="3"/>
      <c r="C979" s="4"/>
      <c r="D979" s="4"/>
      <c r="E979" s="4"/>
      <c r="F979" s="4"/>
      <c r="G979" s="10"/>
    </row>
    <row r="980" spans="2:7" x14ac:dyDescent="0.35">
      <c r="B980" s="3"/>
      <c r="C980" s="4"/>
      <c r="D980" s="4"/>
      <c r="E980" s="4"/>
      <c r="F980" s="4"/>
      <c r="G980" s="10"/>
    </row>
    <row r="981" spans="2:7" x14ac:dyDescent="0.35">
      <c r="B981" s="3"/>
      <c r="C981" s="4"/>
      <c r="D981" s="4"/>
      <c r="E981" s="4"/>
      <c r="F981" s="4"/>
      <c r="G981" s="10"/>
    </row>
    <row r="982" spans="2:7" x14ac:dyDescent="0.35">
      <c r="B982" s="3"/>
      <c r="C982" s="4"/>
      <c r="D982" s="4"/>
      <c r="E982" s="4"/>
      <c r="F982" s="4"/>
      <c r="G982" s="10"/>
    </row>
    <row r="983" spans="2:7" x14ac:dyDescent="0.35">
      <c r="B983" s="3"/>
      <c r="C983" s="4"/>
      <c r="D983" s="4"/>
      <c r="E983" s="4"/>
      <c r="F983" s="4"/>
      <c r="G983" s="10"/>
    </row>
    <row r="984" spans="2:7" x14ac:dyDescent="0.35">
      <c r="B984" s="3"/>
      <c r="C984" s="4"/>
      <c r="D984" s="4"/>
      <c r="E984" s="4"/>
      <c r="F984" s="4"/>
      <c r="G984" s="10"/>
    </row>
    <row r="985" spans="2:7" x14ac:dyDescent="0.35">
      <c r="B985" s="3"/>
      <c r="C985" s="4"/>
      <c r="D985" s="4"/>
      <c r="E985" s="4"/>
      <c r="F985" s="4"/>
      <c r="G985" s="10"/>
    </row>
    <row r="986" spans="2:7" x14ac:dyDescent="0.35">
      <c r="B986" s="3"/>
      <c r="C986" s="4"/>
      <c r="D986" s="4"/>
      <c r="E986" s="4"/>
      <c r="F986" s="4"/>
      <c r="G986" s="10"/>
    </row>
    <row r="987" spans="2:7" x14ac:dyDescent="0.35">
      <c r="B987" s="3"/>
      <c r="C987" s="4"/>
      <c r="D987" s="4"/>
      <c r="E987" s="4"/>
      <c r="F987" s="4"/>
      <c r="G987" s="10"/>
    </row>
    <row r="988" spans="2:7" x14ac:dyDescent="0.35">
      <c r="B988" s="3"/>
      <c r="C988" s="4"/>
      <c r="D988" s="4"/>
      <c r="E988" s="4"/>
      <c r="F988" s="4"/>
      <c r="G988" s="10"/>
    </row>
    <row r="989" spans="2:7" x14ac:dyDescent="0.35">
      <c r="B989" s="3"/>
      <c r="C989" s="4"/>
      <c r="D989" s="4"/>
      <c r="E989" s="4"/>
      <c r="F989" s="4"/>
      <c r="G989" s="10"/>
    </row>
    <row r="990" spans="2:7" x14ac:dyDescent="0.35">
      <c r="B990" s="3"/>
      <c r="C990" s="4"/>
      <c r="D990" s="4"/>
      <c r="E990" s="4"/>
      <c r="F990" s="4"/>
      <c r="G990" s="10"/>
    </row>
    <row r="991" spans="2:7" x14ac:dyDescent="0.35">
      <c r="B991" s="3"/>
      <c r="C991" s="4"/>
      <c r="D991" s="4"/>
      <c r="E991" s="4"/>
      <c r="F991" s="4"/>
      <c r="G991" s="10"/>
    </row>
    <row r="992" spans="2:7" x14ac:dyDescent="0.35">
      <c r="B992" s="3"/>
      <c r="C992" s="4"/>
      <c r="D992" s="4"/>
      <c r="E992" s="4"/>
      <c r="F992" s="4"/>
      <c r="G992" s="10"/>
    </row>
    <row r="993" spans="2:7" x14ac:dyDescent="0.35">
      <c r="B993" s="3"/>
      <c r="C993" s="4"/>
      <c r="D993" s="4"/>
      <c r="E993" s="4"/>
      <c r="F993" s="4"/>
      <c r="G993" s="10"/>
    </row>
    <row r="994" spans="2:7" x14ac:dyDescent="0.35">
      <c r="B994" s="3"/>
      <c r="C994" s="4"/>
      <c r="D994" s="4"/>
      <c r="E994" s="4"/>
      <c r="F994" s="4"/>
      <c r="G994" s="10"/>
    </row>
    <row r="995" spans="2:7" x14ac:dyDescent="0.35">
      <c r="B995" s="3"/>
      <c r="C995" s="4"/>
      <c r="D995" s="4"/>
      <c r="E995" s="4"/>
      <c r="F995" s="4"/>
      <c r="G995" s="10"/>
    </row>
    <row r="996" spans="2:7" x14ac:dyDescent="0.35">
      <c r="B996" s="3"/>
      <c r="C996" s="4"/>
      <c r="D996" s="4"/>
      <c r="E996" s="4"/>
      <c r="F996" s="4"/>
      <c r="G996" s="10"/>
    </row>
    <row r="997" spans="2:7" x14ac:dyDescent="0.35">
      <c r="B997" s="3"/>
      <c r="C997" s="4"/>
      <c r="D997" s="4"/>
      <c r="E997" s="4"/>
      <c r="F997" s="4"/>
      <c r="G997" s="10"/>
    </row>
    <row r="998" spans="2:7" x14ac:dyDescent="0.35">
      <c r="B998" s="3"/>
      <c r="C998" s="4"/>
      <c r="D998" s="4"/>
      <c r="E998" s="4"/>
      <c r="F998" s="4"/>
      <c r="G998" s="10"/>
    </row>
    <row r="999" spans="2:7" x14ac:dyDescent="0.35">
      <c r="B999" s="3"/>
      <c r="C999" s="4"/>
      <c r="D999" s="4"/>
      <c r="E999" s="4"/>
      <c r="F999" s="4"/>
      <c r="G999" s="10"/>
    </row>
    <row r="1000" spans="2:7" x14ac:dyDescent="0.35">
      <c r="B1000" s="3"/>
      <c r="C1000" s="4"/>
      <c r="D1000" s="4"/>
      <c r="E1000" s="4"/>
      <c r="F1000" s="4"/>
      <c r="G1000" s="10"/>
    </row>
    <row r="1001" spans="2:7" x14ac:dyDescent="0.35">
      <c r="B1001" s="3"/>
      <c r="C1001" s="4"/>
      <c r="D1001" s="4"/>
      <c r="E1001" s="4"/>
      <c r="F1001" s="4"/>
      <c r="G1001" s="10"/>
    </row>
    <row r="1002" spans="2:7" x14ac:dyDescent="0.35">
      <c r="B1002" s="3"/>
      <c r="C1002" s="4"/>
      <c r="D1002" s="4"/>
      <c r="E1002" s="4"/>
      <c r="F1002" s="4"/>
      <c r="G1002" s="10"/>
    </row>
    <row r="1003" spans="2:7" x14ac:dyDescent="0.35">
      <c r="B1003" s="3"/>
      <c r="C1003" s="4"/>
      <c r="D1003" s="4"/>
      <c r="E1003" s="4"/>
      <c r="F1003" s="4"/>
      <c r="G1003" s="10"/>
    </row>
    <row r="1004" spans="2:7" x14ac:dyDescent="0.35">
      <c r="B1004" s="3"/>
      <c r="C1004" s="4"/>
      <c r="D1004" s="4"/>
      <c r="E1004" s="4"/>
      <c r="F1004" s="4"/>
      <c r="G1004" s="10"/>
    </row>
    <row r="1005" spans="2:7" x14ac:dyDescent="0.35">
      <c r="B1005" s="3"/>
      <c r="C1005" s="4"/>
      <c r="D1005" s="4"/>
      <c r="E1005" s="4"/>
      <c r="F1005" s="4"/>
      <c r="G1005" s="10"/>
    </row>
    <row r="1006" spans="2:7" x14ac:dyDescent="0.35">
      <c r="B1006" s="3"/>
      <c r="C1006" s="4"/>
      <c r="D1006" s="4"/>
      <c r="E1006" s="4"/>
      <c r="F1006" s="4"/>
      <c r="G1006" s="10"/>
    </row>
    <row r="1007" spans="2:7" x14ac:dyDescent="0.35">
      <c r="B1007" s="3"/>
    </row>
    <row r="1008" spans="2:7" x14ac:dyDescent="0.35">
      <c r="B1008" s="3"/>
    </row>
    <row r="1009" spans="2:2" x14ac:dyDescent="0.35">
      <c r="B1009" s="3"/>
    </row>
    <row r="1010" spans="2:2" x14ac:dyDescent="0.35">
      <c r="B1010" s="3"/>
    </row>
    <row r="1011" spans="2:2" x14ac:dyDescent="0.35">
      <c r="B1011" s="3"/>
    </row>
    <row r="1012" spans="2:2" x14ac:dyDescent="0.35">
      <c r="B1012" s="3"/>
    </row>
    <row r="1013" spans="2:2" x14ac:dyDescent="0.35">
      <c r="B1013" s="3"/>
    </row>
    <row r="1014" spans="2:2" x14ac:dyDescent="0.35">
      <c r="B1014" s="3"/>
    </row>
    <row r="1015" spans="2:2" x14ac:dyDescent="0.35">
      <c r="B1015" s="3"/>
    </row>
    <row r="1016" spans="2:2" x14ac:dyDescent="0.35">
      <c r="B1016" s="3"/>
    </row>
    <row r="1017" spans="2:2" x14ac:dyDescent="0.35">
      <c r="B1017" s="3"/>
    </row>
    <row r="1018" spans="2:2" x14ac:dyDescent="0.35">
      <c r="B1018" s="3"/>
    </row>
    <row r="1019" spans="2:2" x14ac:dyDescent="0.35">
      <c r="B1019" s="3"/>
    </row>
    <row r="1020" spans="2:2" x14ac:dyDescent="0.35">
      <c r="B1020" s="3"/>
    </row>
    <row r="1021" spans="2:2" x14ac:dyDescent="0.35">
      <c r="B1021" s="3"/>
    </row>
    <row r="1022" spans="2:2" x14ac:dyDescent="0.35">
      <c r="B1022" s="3"/>
    </row>
    <row r="1023" spans="2:2" x14ac:dyDescent="0.35">
      <c r="B1023" s="3"/>
    </row>
    <row r="1024" spans="2:2" x14ac:dyDescent="0.35">
      <c r="B1024" s="3"/>
    </row>
    <row r="1025" spans="2:2" x14ac:dyDescent="0.35">
      <c r="B1025" s="3"/>
    </row>
    <row r="1026" spans="2:2" x14ac:dyDescent="0.35">
      <c r="B1026" s="3"/>
    </row>
    <row r="1027" spans="2:2" x14ac:dyDescent="0.35">
      <c r="B1027" s="3"/>
    </row>
    <row r="1028" spans="2:2" x14ac:dyDescent="0.35">
      <c r="B1028" s="3"/>
    </row>
    <row r="1029" spans="2:2" x14ac:dyDescent="0.35">
      <c r="B1029" s="3"/>
    </row>
    <row r="1030" spans="2:2" x14ac:dyDescent="0.35">
      <c r="B1030" s="3"/>
    </row>
    <row r="1031" spans="2:2" x14ac:dyDescent="0.35">
      <c r="B1031" s="3"/>
    </row>
    <row r="1032" spans="2:2" x14ac:dyDescent="0.35">
      <c r="B1032" s="3"/>
    </row>
    <row r="1033" spans="2:2" x14ac:dyDescent="0.35">
      <c r="B1033" s="3"/>
    </row>
    <row r="1034" spans="2:2" x14ac:dyDescent="0.35">
      <c r="B1034" s="3"/>
    </row>
    <row r="1035" spans="2:2" x14ac:dyDescent="0.35">
      <c r="B1035" s="3"/>
    </row>
    <row r="1036" spans="2:2" x14ac:dyDescent="0.35">
      <c r="B1036" s="3"/>
    </row>
    <row r="1037" spans="2:2" x14ac:dyDescent="0.35">
      <c r="B1037" s="3"/>
    </row>
    <row r="1038" spans="2:2" x14ac:dyDescent="0.35">
      <c r="B1038" s="3"/>
    </row>
    <row r="1039" spans="2:2" x14ac:dyDescent="0.35">
      <c r="B1039" s="3"/>
    </row>
    <row r="1040" spans="2:2" x14ac:dyDescent="0.35">
      <c r="B1040" s="3"/>
    </row>
    <row r="1041" spans="2:2" x14ac:dyDescent="0.35">
      <c r="B1041" s="3"/>
    </row>
    <row r="1042" spans="2:2" x14ac:dyDescent="0.35">
      <c r="B1042" s="3"/>
    </row>
    <row r="1043" spans="2:2" x14ac:dyDescent="0.35">
      <c r="B1043" s="3"/>
    </row>
    <row r="1044" spans="2:2" x14ac:dyDescent="0.35">
      <c r="B1044" s="3"/>
    </row>
    <row r="1045" spans="2:2" x14ac:dyDescent="0.35">
      <c r="B1045" s="3"/>
    </row>
    <row r="1046" spans="2:2" x14ac:dyDescent="0.35">
      <c r="B1046" s="3"/>
    </row>
    <row r="1047" spans="2:2" x14ac:dyDescent="0.35">
      <c r="B1047" s="3"/>
    </row>
    <row r="1048" spans="2:2" x14ac:dyDescent="0.35">
      <c r="B1048" s="3"/>
    </row>
    <row r="1049" spans="2:2" x14ac:dyDescent="0.35">
      <c r="B1049" s="3"/>
    </row>
    <row r="1050" spans="2:2" x14ac:dyDescent="0.35">
      <c r="B1050" s="3"/>
    </row>
    <row r="1051" spans="2:2" x14ac:dyDescent="0.35">
      <c r="B1051" s="3"/>
    </row>
    <row r="1052" spans="2:2" x14ac:dyDescent="0.35">
      <c r="B1052" s="3"/>
    </row>
    <row r="1053" spans="2:2" x14ac:dyDescent="0.35">
      <c r="B1053" s="3"/>
    </row>
    <row r="1054" spans="2:2" x14ac:dyDescent="0.35">
      <c r="B1054" s="3"/>
    </row>
    <row r="1055" spans="2:2" x14ac:dyDescent="0.35">
      <c r="B1055" s="3"/>
    </row>
    <row r="1056" spans="2:2" x14ac:dyDescent="0.35">
      <c r="B1056" s="3"/>
    </row>
    <row r="1057" spans="2:2" x14ac:dyDescent="0.35">
      <c r="B1057" s="3"/>
    </row>
    <row r="1058" spans="2:2" x14ac:dyDescent="0.35">
      <c r="B1058" s="3"/>
    </row>
    <row r="1059" spans="2:2" x14ac:dyDescent="0.35">
      <c r="B1059" s="3"/>
    </row>
    <row r="1060" spans="2:2" x14ac:dyDescent="0.35">
      <c r="B1060" s="3"/>
    </row>
    <row r="1061" spans="2:2" x14ac:dyDescent="0.35">
      <c r="B1061" s="3"/>
    </row>
    <row r="1062" spans="2:2" x14ac:dyDescent="0.35">
      <c r="B1062" s="3"/>
    </row>
    <row r="1063" spans="2:2" x14ac:dyDescent="0.35">
      <c r="B1063" s="3"/>
    </row>
    <row r="1064" spans="2:2" x14ac:dyDescent="0.35">
      <c r="B1064" s="3"/>
    </row>
    <row r="1065" spans="2:2" x14ac:dyDescent="0.35">
      <c r="B1065" s="3"/>
    </row>
    <row r="1066" spans="2:2" x14ac:dyDescent="0.35">
      <c r="B1066" s="3"/>
    </row>
    <row r="1067" spans="2:2" x14ac:dyDescent="0.35">
      <c r="B1067" s="3"/>
    </row>
    <row r="1068" spans="2:2" x14ac:dyDescent="0.35">
      <c r="B1068" s="3"/>
    </row>
    <row r="1069" spans="2:2" x14ac:dyDescent="0.35">
      <c r="B1069" s="3"/>
    </row>
    <row r="1070" spans="2:2" x14ac:dyDescent="0.35">
      <c r="B1070" s="3"/>
    </row>
    <row r="1071" spans="2:2" x14ac:dyDescent="0.35">
      <c r="B1071" s="3"/>
    </row>
    <row r="1072" spans="2:2" x14ac:dyDescent="0.35">
      <c r="B1072" s="3"/>
    </row>
    <row r="1073" spans="2:2" x14ac:dyDescent="0.35">
      <c r="B1073" s="3"/>
    </row>
    <row r="1074" spans="2:2" x14ac:dyDescent="0.35">
      <c r="B1074" s="3"/>
    </row>
    <row r="1075" spans="2:2" x14ac:dyDescent="0.35">
      <c r="B1075" s="3"/>
    </row>
    <row r="1076" spans="2:2" x14ac:dyDescent="0.35">
      <c r="B1076" s="3"/>
    </row>
    <row r="1077" spans="2:2" x14ac:dyDescent="0.35">
      <c r="B1077" s="3"/>
    </row>
    <row r="1078" spans="2:2" x14ac:dyDescent="0.35">
      <c r="B1078" s="3"/>
    </row>
    <row r="1079" spans="2:2" x14ac:dyDescent="0.35">
      <c r="B1079" s="3"/>
    </row>
    <row r="1080" spans="2:2" x14ac:dyDescent="0.35">
      <c r="B1080" s="3"/>
    </row>
    <row r="1081" spans="2:2" x14ac:dyDescent="0.35">
      <c r="B1081" s="3"/>
    </row>
    <row r="1082" spans="2:2" x14ac:dyDescent="0.35">
      <c r="B1082" s="3"/>
    </row>
    <row r="1083" spans="2:2" x14ac:dyDescent="0.35">
      <c r="B1083" s="3"/>
    </row>
    <row r="1084" spans="2:2" x14ac:dyDescent="0.35">
      <c r="B1084" s="3"/>
    </row>
    <row r="1085" spans="2:2" x14ac:dyDescent="0.35">
      <c r="B1085" s="3"/>
    </row>
    <row r="1086" spans="2:2" x14ac:dyDescent="0.35">
      <c r="B1086" s="3"/>
    </row>
    <row r="1087" spans="2:2" x14ac:dyDescent="0.35">
      <c r="B1087" s="3"/>
    </row>
    <row r="1088" spans="2:2" x14ac:dyDescent="0.35">
      <c r="B1088" s="3"/>
    </row>
    <row r="1089" spans="2:2" x14ac:dyDescent="0.35">
      <c r="B1089" s="3"/>
    </row>
    <row r="1090" spans="2:2" x14ac:dyDescent="0.35">
      <c r="B1090" s="3"/>
    </row>
    <row r="1091" spans="2:2" x14ac:dyDescent="0.35">
      <c r="B1091" s="3"/>
    </row>
    <row r="1092" spans="2:2" x14ac:dyDescent="0.35">
      <c r="B1092" s="3"/>
    </row>
    <row r="1093" spans="2:2" x14ac:dyDescent="0.35">
      <c r="B1093" s="3"/>
    </row>
    <row r="1094" spans="2:2" x14ac:dyDescent="0.35">
      <c r="B1094" s="3"/>
    </row>
    <row r="1095" spans="2:2" x14ac:dyDescent="0.35">
      <c r="B1095" s="3"/>
    </row>
    <row r="1096" spans="2:2" x14ac:dyDescent="0.35">
      <c r="B1096" s="3"/>
    </row>
    <row r="1097" spans="2:2" x14ac:dyDescent="0.35">
      <c r="B1097" s="3"/>
    </row>
    <row r="1098" spans="2:2" x14ac:dyDescent="0.35">
      <c r="B1098" s="3"/>
    </row>
    <row r="1099" spans="2:2" x14ac:dyDescent="0.35">
      <c r="B1099" s="3"/>
    </row>
    <row r="1100" spans="2:2" x14ac:dyDescent="0.35">
      <c r="B1100" s="3"/>
    </row>
    <row r="1101" spans="2:2" x14ac:dyDescent="0.35">
      <c r="B1101" s="3"/>
    </row>
    <row r="1102" spans="2:2" x14ac:dyDescent="0.35">
      <c r="B1102" s="3"/>
    </row>
    <row r="1103" spans="2:2" x14ac:dyDescent="0.35">
      <c r="B1103" s="3"/>
    </row>
    <row r="1104" spans="2:2" x14ac:dyDescent="0.35">
      <c r="B1104" s="3"/>
    </row>
    <row r="1105" spans="2:2" x14ac:dyDescent="0.35">
      <c r="B1105" s="3"/>
    </row>
    <row r="1106" spans="2:2" x14ac:dyDescent="0.35">
      <c r="B1106" s="3"/>
    </row>
    <row r="1107" spans="2:2" x14ac:dyDescent="0.35">
      <c r="B1107" s="3"/>
    </row>
    <row r="1108" spans="2:2" x14ac:dyDescent="0.35">
      <c r="B1108" s="3"/>
    </row>
    <row r="1109" spans="2:2" x14ac:dyDescent="0.35">
      <c r="B1109" s="3"/>
    </row>
    <row r="1110" spans="2:2" x14ac:dyDescent="0.35">
      <c r="B1110" s="3"/>
    </row>
    <row r="1111" spans="2:2" x14ac:dyDescent="0.35">
      <c r="B1111" s="3"/>
    </row>
    <row r="1112" spans="2:2" x14ac:dyDescent="0.35">
      <c r="B1112" s="3"/>
    </row>
    <row r="1113" spans="2:2" x14ac:dyDescent="0.35">
      <c r="B1113" s="3"/>
    </row>
    <row r="1114" spans="2:2" x14ac:dyDescent="0.35">
      <c r="B1114" s="3"/>
    </row>
    <row r="1115" spans="2:2" x14ac:dyDescent="0.35">
      <c r="B1115" s="3"/>
    </row>
    <row r="1116" spans="2:2" x14ac:dyDescent="0.35">
      <c r="B1116" s="3"/>
    </row>
    <row r="1117" spans="2:2" x14ac:dyDescent="0.35">
      <c r="B1117" s="3"/>
    </row>
    <row r="1118" spans="2:2" x14ac:dyDescent="0.35">
      <c r="B1118" s="3"/>
    </row>
    <row r="1119" spans="2:2" x14ac:dyDescent="0.35">
      <c r="B1119" s="3"/>
    </row>
    <row r="1120" spans="2:2" x14ac:dyDescent="0.35">
      <c r="B1120" s="3"/>
    </row>
    <row r="1121" spans="2:2" x14ac:dyDescent="0.35">
      <c r="B1121" s="3"/>
    </row>
    <row r="1122" spans="2:2" x14ac:dyDescent="0.35">
      <c r="B1122" s="3"/>
    </row>
    <row r="1123" spans="2:2" x14ac:dyDescent="0.35">
      <c r="B1123" s="3"/>
    </row>
    <row r="1124" spans="2:2" x14ac:dyDescent="0.35">
      <c r="B1124" s="3"/>
    </row>
    <row r="1125" spans="2:2" x14ac:dyDescent="0.35">
      <c r="B1125" s="3"/>
    </row>
    <row r="1126" spans="2:2" x14ac:dyDescent="0.35">
      <c r="B1126" s="3"/>
    </row>
    <row r="1127" spans="2:2" x14ac:dyDescent="0.35">
      <c r="B1127" s="3"/>
    </row>
    <row r="1128" spans="2:2" x14ac:dyDescent="0.35">
      <c r="B1128" s="3"/>
    </row>
    <row r="1129" spans="2:2" x14ac:dyDescent="0.35">
      <c r="B1129" s="3"/>
    </row>
    <row r="1130" spans="2:2" x14ac:dyDescent="0.35">
      <c r="B1130" s="3"/>
    </row>
    <row r="1131" spans="2:2" x14ac:dyDescent="0.35">
      <c r="B1131" s="3"/>
    </row>
    <row r="1132" spans="2:2" x14ac:dyDescent="0.35">
      <c r="B1132" s="3"/>
    </row>
    <row r="1133" spans="2:2" x14ac:dyDescent="0.35">
      <c r="B1133" s="3"/>
    </row>
    <row r="1134" spans="2:2" x14ac:dyDescent="0.35">
      <c r="B1134" s="3"/>
    </row>
    <row r="1135" spans="2:2" x14ac:dyDescent="0.35">
      <c r="B1135" s="3"/>
    </row>
    <row r="1136" spans="2:2" x14ac:dyDescent="0.35">
      <c r="B1136" s="3"/>
    </row>
    <row r="1137" spans="2:2" x14ac:dyDescent="0.35">
      <c r="B1137" s="3"/>
    </row>
    <row r="1138" spans="2:2" x14ac:dyDescent="0.35">
      <c r="B1138" s="3"/>
    </row>
    <row r="1139" spans="2:2" x14ac:dyDescent="0.35">
      <c r="B1139" s="3"/>
    </row>
    <row r="1140" spans="2:2" x14ac:dyDescent="0.35">
      <c r="B1140" s="3"/>
    </row>
    <row r="1141" spans="2:2" x14ac:dyDescent="0.35">
      <c r="B1141" s="3"/>
    </row>
    <row r="1142" spans="2:2" x14ac:dyDescent="0.35">
      <c r="B1142" s="3"/>
    </row>
    <row r="1143" spans="2:2" x14ac:dyDescent="0.35">
      <c r="B1143" s="3"/>
    </row>
    <row r="1144" spans="2:2" x14ac:dyDescent="0.35">
      <c r="B1144" s="3"/>
    </row>
    <row r="1145" spans="2:2" x14ac:dyDescent="0.35">
      <c r="B1145" s="3"/>
    </row>
    <row r="1146" spans="2:2" x14ac:dyDescent="0.35">
      <c r="B1146" s="3"/>
    </row>
    <row r="1147" spans="2:2" x14ac:dyDescent="0.35">
      <c r="B1147" s="3"/>
    </row>
    <row r="1148" spans="2:2" x14ac:dyDescent="0.35">
      <c r="B1148" s="3"/>
    </row>
    <row r="1149" spans="2:2" x14ac:dyDescent="0.35">
      <c r="B1149" s="3"/>
    </row>
    <row r="1150" spans="2:2" x14ac:dyDescent="0.35">
      <c r="B1150" s="3"/>
    </row>
    <row r="1151" spans="2:2" x14ac:dyDescent="0.35">
      <c r="B1151" s="3"/>
    </row>
    <row r="1152" spans="2:2" x14ac:dyDescent="0.35">
      <c r="B1152" s="3"/>
    </row>
    <row r="1153" spans="2:2" x14ac:dyDescent="0.35">
      <c r="B1153" s="3"/>
    </row>
    <row r="1154" spans="2:2" x14ac:dyDescent="0.35">
      <c r="B1154" s="3"/>
    </row>
    <row r="1155" spans="2:2" x14ac:dyDescent="0.35">
      <c r="B1155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155"/>
  <sheetViews>
    <sheetView workbookViewId="0">
      <selection activeCell="K14" sqref="K14"/>
    </sheetView>
  </sheetViews>
  <sheetFormatPr baseColWidth="10" defaultColWidth="11.08984375" defaultRowHeight="14.5" x14ac:dyDescent="0.35"/>
  <cols>
    <col min="1" max="1" width="4.1796875" customWidth="1"/>
    <col min="2" max="2" width="11.08984375" style="6"/>
    <col min="7" max="7" width="20.90625" style="9" customWidth="1"/>
    <col min="8" max="8" width="26.54296875" style="2" customWidth="1"/>
    <col min="11" max="11" width="11.08984375" style="5"/>
  </cols>
  <sheetData>
    <row r="1" spans="2:9" x14ac:dyDescent="0.35">
      <c r="B1" s="6" t="s">
        <v>0</v>
      </c>
      <c r="C1" s="1"/>
      <c r="D1" s="5"/>
      <c r="H1" s="3" t="s">
        <v>10</v>
      </c>
    </row>
    <row r="2" spans="2:9" x14ac:dyDescent="0.35">
      <c r="B2" s="6" t="s">
        <v>1</v>
      </c>
      <c r="H2" s="3" t="s">
        <v>1</v>
      </c>
    </row>
    <row r="3" spans="2:9" x14ac:dyDescent="0.35">
      <c r="B3" s="2" t="s">
        <v>15</v>
      </c>
      <c r="H3" s="2" t="s">
        <v>14</v>
      </c>
    </row>
    <row r="4" spans="2:9" x14ac:dyDescent="0.35">
      <c r="B4" s="6" t="s">
        <v>8</v>
      </c>
      <c r="C4">
        <v>0.2</v>
      </c>
    </row>
    <row r="5" spans="2:9" x14ac:dyDescent="0.35">
      <c r="B5" s="3" t="s">
        <v>2</v>
      </c>
      <c r="C5" s="4" t="s">
        <v>3</v>
      </c>
      <c r="D5" s="2" t="s">
        <v>4</v>
      </c>
      <c r="E5" s="2" t="s">
        <v>5</v>
      </c>
      <c r="F5" s="2" t="s">
        <v>6</v>
      </c>
      <c r="G5" s="10" t="s">
        <v>13</v>
      </c>
      <c r="H5" s="2" t="s">
        <v>11</v>
      </c>
      <c r="I5" s="2"/>
    </row>
    <row r="6" spans="2:9" x14ac:dyDescent="0.35">
      <c r="B6" s="3">
        <v>0</v>
      </c>
      <c r="C6" s="4">
        <f>-G6^3+EXP(-(B6^2)/2)</f>
        <v>0</v>
      </c>
      <c r="D6" s="4">
        <f>-(G6+C$4*C6/2)^3+EXP(-((B6+C$4/2)^2)/2)</f>
        <v>-4.9875208073176802E-3</v>
      </c>
      <c r="E6" s="4">
        <f>-(G6+C$4*D6/2)^3+EXP(-((B6+C$4/2)^2)/2)</f>
        <v>-3.4920107019699165E-3</v>
      </c>
      <c r="F6" s="4">
        <f>-(G6+C$4*E6)^3+EXP(-(B7^2)/2)</f>
        <v>-1.7707583228055546E-2</v>
      </c>
      <c r="G6" s="10">
        <v>1</v>
      </c>
      <c r="H6" s="2">
        <f>1/SQRT(2*B6+1)</f>
        <v>1</v>
      </c>
    </row>
    <row r="7" spans="2:9" x14ac:dyDescent="0.35">
      <c r="B7" s="3">
        <v>0.2</v>
      </c>
      <c r="C7" s="4">
        <f t="shared" ref="C7:C26" si="0">-G7^3+EXP(-(B7^2)/2)</f>
        <v>-1.6338666446767625E-2</v>
      </c>
      <c r="D7" s="4">
        <f t="shared" ref="D7:D26" si="1">-(G7+C$4*C7/2)^3+EXP(-((B7+C$4/2)^2)/2)</f>
        <v>-3.5657574521315127E-2</v>
      </c>
      <c r="E7" s="4">
        <f t="shared" ref="E7:E26" si="2">-(G7+C$4*D7/2)^3+EXP(-((B7+C$4/2)^2)/2)</f>
        <v>-2.9905348314328339E-2</v>
      </c>
      <c r="F7" s="4">
        <f t="shared" ref="F7:F26" si="3">-(G7+C$4*E7)^3+EXP(-(B8^2)/2)</f>
        <v>-5.5626210751133609E-2</v>
      </c>
      <c r="G7" s="10">
        <f>G6+C$4*(C6+2*D6+2*E6+F6)/6</f>
        <v>0.99884444512511228</v>
      </c>
      <c r="H7" s="2">
        <f t="shared" ref="H7:H70" si="4">1/SQRT(2*B7+1)</f>
        <v>0.84515425472851657</v>
      </c>
    </row>
    <row r="8" spans="2:9" x14ac:dyDescent="0.35">
      <c r="B8" s="3">
        <v>0.4</v>
      </c>
      <c r="C8" s="4">
        <f t="shared" si="0"/>
        <v>-5.3295847476150127E-2</v>
      </c>
      <c r="D8" s="4">
        <f t="shared" si="1"/>
        <v>-7.8263349098411816E-2</v>
      </c>
      <c r="E8" s="4">
        <f t="shared" si="2"/>
        <v>-7.0988784482771794E-2</v>
      </c>
      <c r="F8" s="4">
        <f t="shared" si="3"/>
        <v>-9.9818235110712639E-2</v>
      </c>
      <c r="G8" s="10">
        <f t="shared" ref="G8:G26" si="5">G7+C$4*(C7+2*D7+2*E7+F7)/6</f>
        <v>0.99207475436280601</v>
      </c>
      <c r="H8" s="2">
        <f t="shared" si="4"/>
        <v>0.7453559924999299</v>
      </c>
    </row>
    <row r="9" spans="2:9" x14ac:dyDescent="0.35">
      <c r="B9" s="3">
        <v>0.6</v>
      </c>
      <c r="C9" s="4">
        <f t="shared" si="0"/>
        <v>-9.7364212302693876E-2</v>
      </c>
      <c r="D9" s="4">
        <f t="shared" si="1"/>
        <v>-0.1223245440710371</v>
      </c>
      <c r="E9" s="4">
        <f t="shared" si="2"/>
        <v>-0.11533644898040873</v>
      </c>
      <c r="F9" s="4">
        <f t="shared" si="3"/>
        <v>-0.14197472537414846</v>
      </c>
      <c r="G9" s="10">
        <f t="shared" si="5"/>
        <v>0.97702080937116498</v>
      </c>
      <c r="H9" s="2">
        <f t="shared" si="4"/>
        <v>0.67419986246324204</v>
      </c>
    </row>
    <row r="10" spans="2:9" x14ac:dyDescent="0.35">
      <c r="B10" s="3">
        <v>0.8</v>
      </c>
      <c r="C10" s="4">
        <f t="shared" si="0"/>
        <v>-0.13991585038363352</v>
      </c>
      <c r="D10" s="4">
        <f t="shared" si="1"/>
        <v>-0.16150738976810008</v>
      </c>
      <c r="E10" s="4">
        <f t="shared" si="2"/>
        <v>-0.15580668047205926</v>
      </c>
      <c r="F10" s="4">
        <f t="shared" si="3"/>
        <v>-0.17734227993513318</v>
      </c>
      <c r="G10" s="10">
        <f t="shared" si="5"/>
        <v>0.95319877857850721</v>
      </c>
      <c r="H10" s="2">
        <f t="shared" si="4"/>
        <v>0.6201736729460422</v>
      </c>
    </row>
    <row r="11" spans="2:9" x14ac:dyDescent="0.35">
      <c r="B11" s="3">
        <v>1</v>
      </c>
      <c r="C11" s="4">
        <f t="shared" si="0"/>
        <v>-0.17589398595303352</v>
      </c>
      <c r="D11" s="4">
        <f t="shared" si="1"/>
        <v>-0.19239428066644204</v>
      </c>
      <c r="E11" s="4">
        <f t="shared" si="2"/>
        <v>-0.18835744277596134</v>
      </c>
      <c r="F11" s="4">
        <f t="shared" si="3"/>
        <v>-0.20358080260850903</v>
      </c>
      <c r="G11" s="10">
        <f t="shared" si="5"/>
        <v>0.92146923621853771</v>
      </c>
      <c r="H11" s="2">
        <f t="shared" si="4"/>
        <v>0.57735026918962584</v>
      </c>
    </row>
    <row r="12" spans="2:9" x14ac:dyDescent="0.35">
      <c r="B12" s="3">
        <v>1.2</v>
      </c>
      <c r="C12" s="4">
        <f t="shared" si="0"/>
        <v>-0.20273493915240276</v>
      </c>
      <c r="D12" s="4">
        <f t="shared" si="1"/>
        <v>-0.21354285014921165</v>
      </c>
      <c r="E12" s="4">
        <f t="shared" si="2"/>
        <v>-0.2111301415325269</v>
      </c>
      <c r="F12" s="4">
        <f t="shared" si="3"/>
        <v>-0.21995919433023081</v>
      </c>
      <c r="G12" s="10">
        <f>G11+C$4*(C11+2*D11+2*E11+F11)/6</f>
        <v>0.8834366283703261</v>
      </c>
      <c r="H12" s="2">
        <f t="shared" si="4"/>
        <v>0.54232614454664041</v>
      </c>
    </row>
    <row r="13" spans="2:9" x14ac:dyDescent="0.35">
      <c r="B13" s="3">
        <v>1.4</v>
      </c>
      <c r="C13" s="4">
        <f t="shared" si="0"/>
        <v>-0.21958710755382627</v>
      </c>
      <c r="D13" s="4">
        <f t="shared" si="1"/>
        <v>-0.22485490746168257</v>
      </c>
      <c r="E13" s="4">
        <f t="shared" si="2"/>
        <v>-0.22379536052455806</v>
      </c>
      <c r="F13" s="4">
        <f t="shared" si="3"/>
        <v>-0.22684626816945686</v>
      </c>
      <c r="G13" s="10">
        <f t="shared" si="5"/>
        <v>0.84103529114212239</v>
      </c>
      <c r="H13" s="2">
        <f t="shared" si="4"/>
        <v>0.5129891760425771</v>
      </c>
    </row>
    <row r="14" spans="2:9" x14ac:dyDescent="0.35">
      <c r="B14" s="3">
        <v>1.6</v>
      </c>
      <c r="C14" s="4">
        <f t="shared" si="0"/>
        <v>-0.2267852903983415</v>
      </c>
      <c r="D14" s="4">
        <f t="shared" si="1"/>
        <v>-0.22715852661867689</v>
      </c>
      <c r="E14" s="4">
        <f t="shared" si="2"/>
        <v>-0.22709152606121832</v>
      </c>
      <c r="F14" s="4">
        <f t="shared" si="3"/>
        <v>-0.22537146728752247</v>
      </c>
      <c r="G14" s="10">
        <f t="shared" si="5"/>
        <v>0.79624416075226356</v>
      </c>
      <c r="H14" s="2">
        <f t="shared" si="4"/>
        <v>0.48795003647426655</v>
      </c>
    </row>
    <row r="15" spans="2:9" x14ac:dyDescent="0.35">
      <c r="B15" s="3">
        <v>1.8</v>
      </c>
      <c r="C15" s="4">
        <f t="shared" si="0"/>
        <v>-0.22547815229210874</v>
      </c>
      <c r="D15" s="4">
        <f t="shared" si="1"/>
        <v>-0.22189650886080614</v>
      </c>
      <c r="E15" s="4">
        <f t="shared" si="2"/>
        <v>-0.22246678710812179</v>
      </c>
      <c r="F15" s="4">
        <f t="shared" si="3"/>
        <v>-0.21715237005613403</v>
      </c>
      <c r="G15" s="10">
        <f t="shared" si="5"/>
        <v>0.75088893198407503</v>
      </c>
      <c r="H15" s="2">
        <f t="shared" si="4"/>
        <v>0.46625240412015689</v>
      </c>
    </row>
    <row r="16" spans="2:9" s="5" customFormat="1" x14ac:dyDescent="0.35">
      <c r="B16" s="12">
        <v>2</v>
      </c>
      <c r="C16" s="13">
        <f t="shared" si="0"/>
        <v>-0.21732423221499719</v>
      </c>
      <c r="D16" s="13">
        <f t="shared" si="1"/>
        <v>-0.21085611029676993</v>
      </c>
      <c r="E16" s="13">
        <f t="shared" si="2"/>
        <v>-0.21176688115018877</v>
      </c>
      <c r="F16" s="13">
        <f t="shared" si="3"/>
        <v>-0.20404101817925002</v>
      </c>
      <c r="G16" s="11">
        <f t="shared" si="5"/>
        <v>0.70651036150787172</v>
      </c>
      <c r="H16" s="15">
        <f t="shared" si="4"/>
        <v>0.44721359549995793</v>
      </c>
    </row>
    <row r="17" spans="2:8" x14ac:dyDescent="0.35">
      <c r="B17" s="14">
        <v>2.2000000000000002</v>
      </c>
      <c r="C17" s="4">
        <f t="shared" si="0"/>
        <v>-0.2042170564881971</v>
      </c>
      <c r="D17" s="4">
        <f t="shared" si="1"/>
        <v>-0.19592077846204237</v>
      </c>
      <c r="E17" s="4">
        <f t="shared" si="2"/>
        <v>-0.19695391586681504</v>
      </c>
      <c r="F17" s="4">
        <f t="shared" si="3"/>
        <v>-0.18788776077500474</v>
      </c>
      <c r="G17" s="10">
        <f t="shared" si="5"/>
        <v>0.66428998706493292</v>
      </c>
      <c r="H17" s="2">
        <f t="shared" si="4"/>
        <v>0.43033148291193518</v>
      </c>
    </row>
    <row r="18" spans="2:8" x14ac:dyDescent="0.35">
      <c r="B18" s="14">
        <v>2.4</v>
      </c>
      <c r="C18" s="4">
        <f t="shared" si="0"/>
        <v>-0.18803888732780305</v>
      </c>
      <c r="D18" s="4">
        <f t="shared" si="1"/>
        <v>-0.17885527755015052</v>
      </c>
      <c r="E18" s="4">
        <f t="shared" si="2"/>
        <v>-0.17986932688944038</v>
      </c>
      <c r="F18" s="4">
        <f t="shared" si="3"/>
        <v>-0.17034554833653243</v>
      </c>
      <c r="G18" s="10">
        <f t="shared" si="5"/>
        <v>0.62502818020090234</v>
      </c>
      <c r="H18" s="2">
        <f t="shared" si="4"/>
        <v>0.41522739926869984</v>
      </c>
    </row>
    <row r="19" spans="2:8" x14ac:dyDescent="0.35">
      <c r="B19" s="14">
        <v>2.6</v>
      </c>
      <c r="C19" s="4">
        <f t="shared" si="0"/>
        <v>-0.17046293211514862</v>
      </c>
      <c r="D19" s="4">
        <f t="shared" si="1"/>
        <v>-0.16114640079708867</v>
      </c>
      <c r="E19" s="4">
        <f t="shared" si="2"/>
        <v>-0.16206274354496636</v>
      </c>
      <c r="F19" s="4">
        <f t="shared" si="3"/>
        <v>-0.15273920986981437</v>
      </c>
      <c r="G19" s="10">
        <f t="shared" si="5"/>
        <v>0.58916705871611841</v>
      </c>
      <c r="H19" s="2">
        <f t="shared" si="4"/>
        <v>0.40160966445124946</v>
      </c>
    </row>
    <row r="20" spans="2:8" x14ac:dyDescent="0.35">
      <c r="B20" s="14">
        <v>2.8</v>
      </c>
      <c r="C20" s="4">
        <f t="shared" si="0"/>
        <v>-0.15282465418667782</v>
      </c>
      <c r="D20" s="4">
        <f t="shared" si="1"/>
        <v>-0.14391529044528129</v>
      </c>
      <c r="E20" s="4">
        <f t="shared" si="2"/>
        <v>-0.14470049289960238</v>
      </c>
      <c r="F20" s="4">
        <f t="shared" si="3"/>
        <v>-0.13601058572362867</v>
      </c>
      <c r="G20" s="10">
        <f t="shared" si="5"/>
        <v>0.55684637769381595</v>
      </c>
      <c r="H20" s="2">
        <f t="shared" si="4"/>
        <v>0.38924947208076149</v>
      </c>
    </row>
    <row r="21" spans="2:8" x14ac:dyDescent="0.35">
      <c r="B21" s="14">
        <v>3</v>
      </c>
      <c r="C21" s="4">
        <f t="shared" si="0"/>
        <v>-0.13607012508063601</v>
      </c>
      <c r="D21" s="4">
        <f t="shared" si="1"/>
        <v>-0.12790188604497996</v>
      </c>
      <c r="E21" s="4">
        <f t="shared" si="2"/>
        <v>-0.1285512545657983</v>
      </c>
      <c r="F21" s="4">
        <f t="shared" si="3"/>
        <v>-0.12073212419960942</v>
      </c>
      <c r="G21" s="10">
        <f t="shared" si="5"/>
        <v>0.52797748414048018</v>
      </c>
      <c r="H21" s="2">
        <f t="shared" si="4"/>
        <v>0.3779644730092272</v>
      </c>
    </row>
    <row r="22" spans="2:8" x14ac:dyDescent="0.35">
      <c r="B22" s="14">
        <v>3.2</v>
      </c>
      <c r="C22" s="4">
        <f t="shared" si="0"/>
        <v>-0.12077246675455526</v>
      </c>
      <c r="D22" s="4">
        <f t="shared" si="1"/>
        <v>-0.11350648624227065</v>
      </c>
      <c r="E22" s="4">
        <f t="shared" si="2"/>
        <v>-0.11403115150335816</v>
      </c>
      <c r="F22" s="4">
        <f t="shared" si="3"/>
        <v>-0.10716791028701721</v>
      </c>
      <c r="G22" s="10">
        <f t="shared" si="5"/>
        <v>0.50232053312375347</v>
      </c>
      <c r="H22" s="2">
        <f t="shared" si="4"/>
        <v>0.36760731104690392</v>
      </c>
    </row>
    <row r="23" spans="2:8" x14ac:dyDescent="0.35">
      <c r="B23" s="14">
        <v>3.4</v>
      </c>
      <c r="C23" s="4">
        <f t="shared" si="0"/>
        <v>-0.10719484364480747</v>
      </c>
      <c r="D23" s="4">
        <f t="shared" si="1"/>
        <v>-0.10086462397752635</v>
      </c>
      <c r="E23" s="4">
        <f t="shared" si="2"/>
        <v>-0.10128261237837521</v>
      </c>
      <c r="F23" s="4">
        <f t="shared" si="3"/>
        <v>-9.535649407817505E-2</v>
      </c>
      <c r="G23" s="10">
        <f t="shared" si="5"/>
        <v>0.47955334470599248</v>
      </c>
      <c r="H23" s="2">
        <f t="shared" si="4"/>
        <v>0.35805743701971643</v>
      </c>
    </row>
    <row r="24" spans="2:8" x14ac:dyDescent="0.35">
      <c r="B24" s="14">
        <v>3.6</v>
      </c>
      <c r="C24" s="4">
        <f t="shared" si="0"/>
        <v>-9.5374423365071223E-2</v>
      </c>
      <c r="D24" s="4">
        <f t="shared" si="1"/>
        <v>-8.9931327623183954E-2</v>
      </c>
      <c r="E24" s="4">
        <f t="shared" si="2"/>
        <v>-9.0262083713181049E-2</v>
      </c>
      <c r="F24" s="4">
        <f t="shared" si="3"/>
        <v>-8.5193541919231355E-2</v>
      </c>
      <c r="G24" s="10">
        <f t="shared" si="5"/>
        <v>0.45932515102483296</v>
      </c>
      <c r="H24" s="2">
        <f t="shared" si="4"/>
        <v>0.34921514788478913</v>
      </c>
    </row>
    <row r="25" spans="2:8" x14ac:dyDescent="0.35">
      <c r="B25" s="14">
        <v>3.8</v>
      </c>
      <c r="C25" s="4">
        <f t="shared" si="0"/>
        <v>-8.5205570714216972E-2</v>
      </c>
      <c r="D25" s="4">
        <f t="shared" si="1"/>
        <v>-8.0557037963275541E-2</v>
      </c>
      <c r="E25" s="4">
        <f t="shared" si="2"/>
        <v>-8.0818508888636967E-2</v>
      </c>
      <c r="F25" s="4">
        <f t="shared" si="3"/>
        <v>-7.6500423250276561E-2</v>
      </c>
      <c r="G25" s="10">
        <f t="shared" si="5"/>
        <v>0.44129332475959854</v>
      </c>
      <c r="H25" s="2">
        <f t="shared" si="4"/>
        <v>0.34099716973523675</v>
      </c>
    </row>
    <row r="26" spans="2:8" x14ac:dyDescent="0.35">
      <c r="B26" s="14">
        <v>4</v>
      </c>
      <c r="C26" s="4">
        <f t="shared" si="0"/>
        <v>-7.6508628299654921E-2</v>
      </c>
      <c r="D26" s="4">
        <f t="shared" si="1"/>
        <v>-7.2545919818429519E-2</v>
      </c>
      <c r="E26" s="4">
        <f t="shared" si="2"/>
        <v>-7.2753327952372937E-2</v>
      </c>
      <c r="F26" s="4">
        <f t="shared" si="3"/>
        <v>-6.9073285343920182E-2</v>
      </c>
      <c r="G26" s="10">
        <f t="shared" si="5"/>
        <v>0.42514475517065459</v>
      </c>
      <c r="H26" s="2">
        <f t="shared" si="4"/>
        <v>0.33333333333333331</v>
      </c>
    </row>
    <row r="27" spans="2:8" x14ac:dyDescent="0.35">
      <c r="B27" s="14">
        <v>4.2</v>
      </c>
      <c r="C27" s="4">
        <f t="shared" ref="C27:C80" si="6">-G27^3+EXP(-(B27^2)/2)</f>
        <v>-6.9079010034295632E-2</v>
      </c>
      <c r="D27" s="4">
        <f t="shared" ref="D27:D80" si="7">-(G27+C$4*C27/2)^3+EXP(-((B27+C$4/2)^2)/2)</f>
        <v>-6.5694666461615425E-2</v>
      </c>
      <c r="E27" s="4">
        <f t="shared" ref="E27:E80" si="8">-(G27+C$4*D27/2)^3+EXP(-((B27+C$4/2)^2)/2)</f>
        <v>-6.5860270860864087E-2</v>
      </c>
      <c r="F27" s="4">
        <f t="shared" ref="F27:F80" si="9">-(G27+C$4*E27)^3+EXP(-(B28^2)/2)</f>
        <v>-6.2713376726182088E-2</v>
      </c>
      <c r="G27" s="10">
        <f t="shared" ref="G27:G80" si="10">G26+C$4*(C26+2*D26+2*E26+F26)/6</f>
        <v>0.41060540819781527</v>
      </c>
      <c r="H27" s="2">
        <f t="shared" si="4"/>
        <v>0.3261640365267211</v>
      </c>
    </row>
    <row r="28" spans="2:8" x14ac:dyDescent="0.35">
      <c r="B28" s="14">
        <v>4.4000000000000004</v>
      </c>
      <c r="C28" s="4">
        <f t="shared" si="6"/>
        <v>-6.2717473550720257E-2</v>
      </c>
      <c r="D28" s="4">
        <f t="shared" si="7"/>
        <v>-5.9814524655176518E-2</v>
      </c>
      <c r="E28" s="4">
        <f t="shared" si="8"/>
        <v>-5.9947881264098196E-2</v>
      </c>
      <c r="F28" s="4">
        <f t="shared" si="9"/>
        <v>-5.7242623459779041E-2</v>
      </c>
      <c r="G28" s="10">
        <f t="shared" si="10"/>
        <v>0.3974419994843007</v>
      </c>
      <c r="H28" s="2">
        <f t="shared" si="4"/>
        <v>0.31943828249996997</v>
      </c>
    </row>
    <row r="29" spans="2:8" x14ac:dyDescent="0.35">
      <c r="B29" s="14">
        <v>4.5999999999999996</v>
      </c>
      <c r="C29" s="4">
        <f t="shared" si="6"/>
        <v>-5.7245630325537582E-2</v>
      </c>
      <c r="D29" s="4">
        <f t="shared" si="7"/>
        <v>-5.4741144879162901E-2</v>
      </c>
      <c r="E29" s="4">
        <f t="shared" si="8"/>
        <v>-5.4849559167384945E-2</v>
      </c>
      <c r="F29" s="4">
        <f t="shared" si="9"/>
        <v>-5.2509269274768934E-2</v>
      </c>
      <c r="G29" s="10">
        <f t="shared" si="10"/>
        <v>0.38545916918933243</v>
      </c>
      <c r="H29" s="2">
        <f t="shared" si="4"/>
        <v>0.31311214554257477</v>
      </c>
    </row>
    <row r="30" spans="2:8" x14ac:dyDescent="0.35">
      <c r="B30" s="14">
        <v>4.8</v>
      </c>
      <c r="C30" s="4">
        <f t="shared" si="6"/>
        <v>-5.251152787012623E-2</v>
      </c>
      <c r="D30" s="4">
        <f t="shared" si="7"/>
        <v>-5.0336815573215704E-2</v>
      </c>
      <c r="E30" s="4">
        <f t="shared" si="8"/>
        <v>-5.0425818538809647E-2</v>
      </c>
      <c r="F30" s="4">
        <f t="shared" si="9"/>
        <v>-4.8387756687594499E-2</v>
      </c>
      <c r="G30" s="10">
        <f t="shared" si="10"/>
        <v>0.37449462559955238</v>
      </c>
      <c r="H30" s="2">
        <f t="shared" si="4"/>
        <v>0.30714755841697561</v>
      </c>
    </row>
    <row r="31" spans="2:8" x14ac:dyDescent="0.35">
      <c r="B31" s="14">
        <v>5</v>
      </c>
      <c r="C31" s="4">
        <f t="shared" si="6"/>
        <v>-4.8389487793587767E-2</v>
      </c>
      <c r="D31" s="4">
        <f t="shared" si="7"/>
        <v>-4.6488651015845935E-2</v>
      </c>
      <c r="E31" s="4">
        <f t="shared" si="8"/>
        <v>-4.6562420081011531E-2</v>
      </c>
      <c r="F31" s="4">
        <f t="shared" si="9"/>
        <v>-4.4775849875152422E-2</v>
      </c>
      <c r="G31" s="10">
        <f t="shared" si="10"/>
        <v>0.36441380717349331</v>
      </c>
      <c r="H31" s="2">
        <f t="shared" si="4"/>
        <v>0.30151134457776363</v>
      </c>
    </row>
    <row r="32" spans="2:8" x14ac:dyDescent="0.35">
      <c r="B32" s="14">
        <v>5.2</v>
      </c>
      <c r="C32" s="4">
        <f t="shared" si="6"/>
        <v>-4.477719963832788E-2</v>
      </c>
      <c r="D32" s="4">
        <f t="shared" si="7"/>
        <v>-4.3105103739486075E-2</v>
      </c>
      <c r="E32" s="4">
        <f t="shared" si="8"/>
        <v>-4.3166803100347893E-2</v>
      </c>
      <c r="F32" s="4">
        <f t="shared" si="9"/>
        <v>-4.1590850580144369E-2</v>
      </c>
      <c r="G32" s="10">
        <f t="shared" si="10"/>
        <v>0.35510489117807814</v>
      </c>
      <c r="H32" s="2">
        <f t="shared" si="4"/>
        <v>0.29617443887954614</v>
      </c>
    </row>
    <row r="33" spans="2:8" x14ac:dyDescent="0.35">
      <c r="B33" s="14">
        <v>5.4</v>
      </c>
      <c r="C33" s="4">
        <f t="shared" si="6"/>
        <v>-4.1591918423979093E-2</v>
      </c>
      <c r="D33" s="4">
        <f t="shared" si="7"/>
        <v>-4.0112157681255166E-2</v>
      </c>
      <c r="E33" s="4">
        <f t="shared" si="8"/>
        <v>-4.0164199577278584E-2</v>
      </c>
      <c r="F33" s="4">
        <f t="shared" si="9"/>
        <v>-3.8765884476941875E-2</v>
      </c>
      <c r="G33" s="10">
        <f t="shared" si="10"/>
        <v>0.34647449571480682</v>
      </c>
      <c r="H33" s="2">
        <f t="shared" si="4"/>
        <v>0.291111254869791</v>
      </c>
    </row>
    <row r="34" spans="2:8" x14ac:dyDescent="0.35">
      <c r="B34" s="14">
        <v>5.6</v>
      </c>
      <c r="C34" s="4">
        <f t="shared" si="6"/>
        <v>-3.8766739889046616E-2</v>
      </c>
      <c r="D34" s="4">
        <f t="shared" si="7"/>
        <v>-3.7449853201750927E-2</v>
      </c>
      <c r="E34" s="4">
        <f t="shared" si="8"/>
        <v>-3.7494092478711383E-2</v>
      </c>
      <c r="F34" s="4">
        <f t="shared" si="9"/>
        <v>-3.6246674199546157E-2</v>
      </c>
      <c r="G34" s="10">
        <f t="shared" si="10"/>
        <v>0.33844414513420717</v>
      </c>
      <c r="H34" s="2">
        <f t="shared" si="4"/>
        <v>0.2862991671569341</v>
      </c>
    </row>
    <row r="35" spans="2:8" x14ac:dyDescent="0.35">
      <c r="B35" s="14">
        <v>5.8</v>
      </c>
      <c r="C35" s="4">
        <f t="shared" si="6"/>
        <v>-3.624736694205534E-2</v>
      </c>
      <c r="D35" s="4">
        <f t="shared" si="7"/>
        <v>-3.5069374982997788E-2</v>
      </c>
      <c r="E35" s="4">
        <f t="shared" si="8"/>
        <v>-3.5107251681192428E-2</v>
      </c>
      <c r="F35" s="4">
        <f t="shared" si="9"/>
        <v>-3.3988904577747871E-2</v>
      </c>
      <c r="G35" s="10">
        <f t="shared" si="10"/>
        <v>0.33094743495255657</v>
      </c>
      <c r="H35" s="2">
        <f t="shared" si="4"/>
        <v>0.28171808490950551</v>
      </c>
    </row>
    <row r="36" spans="2:8" x14ac:dyDescent="0.35">
      <c r="B36" s="14">
        <v>6</v>
      </c>
      <c r="C36" s="4">
        <f t="shared" si="6"/>
        <v>-3.3989471037445082E-2</v>
      </c>
      <c r="D36" s="4">
        <f t="shared" si="7"/>
        <v>-3.293071904575684E-2</v>
      </c>
      <c r="E36" s="4">
        <f t="shared" si="8"/>
        <v>-3.2963362278109566E-2</v>
      </c>
      <c r="F36" s="4">
        <f t="shared" si="9"/>
        <v>-3.1956140447838802E-2</v>
      </c>
      <c r="G36" s="10">
        <f t="shared" si="10"/>
        <v>0.3239277841242838</v>
      </c>
      <c r="H36" s="2">
        <f t="shared" si="4"/>
        <v>0.27735009811261457</v>
      </c>
    </row>
    <row r="37" spans="2:8" x14ac:dyDescent="0.35">
      <c r="B37" s="14">
        <v>6.2</v>
      </c>
      <c r="C37" s="4">
        <f t="shared" si="6"/>
        <v>-3.1956607700739124E-2</v>
      </c>
      <c r="D37" s="4">
        <f t="shared" si="7"/>
        <v>-3.1000865706584894E-2</v>
      </c>
      <c r="E37" s="4">
        <f t="shared" si="8"/>
        <v>-3.1029169411220775E-2</v>
      </c>
      <c r="F37" s="4">
        <f t="shared" si="9"/>
        <v>-3.0118206106446666E-2</v>
      </c>
      <c r="G37" s="10">
        <f t="shared" si="10"/>
        <v>0.31733665831984992</v>
      </c>
      <c r="H37" s="2">
        <f t="shared" si="4"/>
        <v>0.27317918235407651</v>
      </c>
    </row>
    <row r="38" spans="2:8" x14ac:dyDescent="0.35">
      <c r="B38" s="14">
        <v>6.4</v>
      </c>
      <c r="C38" s="4">
        <f t="shared" si="6"/>
        <v>-3.0118594599577768E-2</v>
      </c>
      <c r="D38" s="4">
        <f t="shared" si="7"/>
        <v>-2.9252361898550325E-2</v>
      </c>
      <c r="E38" s="4">
        <f t="shared" si="8"/>
        <v>-2.927704038670911E-2</v>
      </c>
      <c r="F38" s="4">
        <f t="shared" si="9"/>
        <v>-2.844992990867316E-2</v>
      </c>
      <c r="G38" s="10">
        <f t="shared" si="10"/>
        <v>0.31113216218508999</v>
      </c>
      <c r="H38" s="2">
        <f t="shared" si="4"/>
        <v>0.26919095102908275</v>
      </c>
    </row>
    <row r="39" spans="2:8" x14ac:dyDescent="0.35">
      <c r="B39" s="14">
        <v>6.6</v>
      </c>
      <c r="C39" s="4">
        <f t="shared" si="6"/>
        <v>-2.845025528001522E-2</v>
      </c>
      <c r="D39" s="4">
        <f t="shared" si="7"/>
        <v>-2.7662222225841835E-2</v>
      </c>
      <c r="E39" s="4">
        <f t="shared" si="8"/>
        <v>-2.7683851248311971E-2</v>
      </c>
      <c r="F39" s="4">
        <f t="shared" si="9"/>
        <v>-2.6930170056590739E-2</v>
      </c>
      <c r="G39" s="10">
        <f t="shared" si="10"/>
        <v>0.30527791788246433</v>
      </c>
      <c r="H39" s="2">
        <f t="shared" si="4"/>
        <v>0.26537244621713763</v>
      </c>
    </row>
    <row r="40" spans="2:8" x14ac:dyDescent="0.35">
      <c r="B40" s="14">
        <v>6.8</v>
      </c>
      <c r="C40" s="4">
        <f t="shared" si="6"/>
        <v>-2.6930444400324952E-2</v>
      </c>
      <c r="D40" s="4">
        <f t="shared" si="7"/>
        <v>-2.6211073855693722E-2</v>
      </c>
      <c r="E40" s="4">
        <f t="shared" si="8"/>
        <v>-2.623012125204725E-2</v>
      </c>
      <c r="F40" s="4">
        <f t="shared" si="9"/>
        <v>-2.5541054597061283E-2</v>
      </c>
      <c r="G40" s="10">
        <f t="shared" si="10"/>
        <v>0.29974216547296723</v>
      </c>
      <c r="H40" s="2">
        <f t="shared" si="4"/>
        <v>0.26171196129510682</v>
      </c>
    </row>
    <row r="41" spans="2:8" x14ac:dyDescent="0.35">
      <c r="B41" s="14">
        <v>7</v>
      </c>
      <c r="C41" s="4">
        <f t="shared" si="6"/>
        <v>-2.5541287360910322E-2</v>
      </c>
      <c r="D41" s="4">
        <f t="shared" si="7"/>
        <v>-2.4882486935923848E-2</v>
      </c>
      <c r="E41" s="4">
        <f t="shared" si="8"/>
        <v>-2.4899335736171448E-2</v>
      </c>
      <c r="F41" s="4">
        <f t="shared" si="9"/>
        <v>-2.4267384360895261E-2</v>
      </c>
      <c r="G41" s="10">
        <f t="shared" si="10"/>
        <v>0.29449703583253828</v>
      </c>
      <c r="H41" s="2">
        <f t="shared" si="4"/>
        <v>0.2581988897471611</v>
      </c>
    </row>
    <row r="42" spans="2:8" x14ac:dyDescent="0.35">
      <c r="B42" s="14">
        <v>7.2</v>
      </c>
      <c r="C42" s="4">
        <f t="shared" si="6"/>
        <v>-2.4267582993086099E-2</v>
      </c>
      <c r="D42" s="4">
        <f t="shared" si="7"/>
        <v>-2.3662446391403486E-2</v>
      </c>
      <c r="E42" s="4">
        <f t="shared" si="8"/>
        <v>-2.3677412399542179E-2</v>
      </c>
      <c r="F42" s="4">
        <f t="shared" si="9"/>
        <v>-2.3096160311982569E-2</v>
      </c>
      <c r="G42" s="10">
        <f t="shared" si="10"/>
        <v>0.28951795859700508</v>
      </c>
      <c r="H42" s="2">
        <f t="shared" si="4"/>
        <v>0.25482359571881275</v>
      </c>
    </row>
    <row r="43" spans="2:8" x14ac:dyDescent="0.35">
      <c r="B43" s="14">
        <v>7.4</v>
      </c>
      <c r="C43" s="4">
        <f t="shared" si="6"/>
        <v>-2.3096330734194925E-2</v>
      </c>
      <c r="D43" s="4">
        <f t="shared" si="7"/>
        <v>-2.2538932033985087E-2</v>
      </c>
      <c r="E43" s="4">
        <f t="shared" si="8"/>
        <v>-2.2552277337573767E-2</v>
      </c>
      <c r="F43" s="4">
        <f t="shared" si="9"/>
        <v>-2.2016206499210284E-2</v>
      </c>
      <c r="G43" s="10">
        <f t="shared" si="10"/>
        <v>0.28478317656743973</v>
      </c>
      <c r="H43" s="2">
        <f t="shared" si="4"/>
        <v>0.2515773027133138</v>
      </c>
    </row>
    <row r="44" spans="2:8" x14ac:dyDescent="0.35">
      <c r="B44" s="14">
        <v>7.6</v>
      </c>
      <c r="C44" s="4">
        <f t="shared" si="6"/>
        <v>-2.2016353456496399E-2</v>
      </c>
      <c r="D44" s="4">
        <f t="shared" si="7"/>
        <v>-2.1501582246442059E-2</v>
      </c>
      <c r="E44" s="4">
        <f t="shared" si="8"/>
        <v>-2.1513525688654105E-2</v>
      </c>
      <c r="F44" s="4">
        <f t="shared" si="9"/>
        <v>-2.1017867031920111E-2</v>
      </c>
      <c r="G44" s="10">
        <f t="shared" si="10"/>
        <v>0.28027334470155563</v>
      </c>
      <c r="H44" s="2">
        <f t="shared" si="4"/>
        <v>0.24845199749997665</v>
      </c>
    </row>
    <row r="45" spans="2:8" x14ac:dyDescent="0.35">
      <c r="B45" s="14">
        <v>7.8</v>
      </c>
      <c r="C45" s="4">
        <f t="shared" si="6"/>
        <v>-2.1017994354394231E-2</v>
      </c>
      <c r="D45" s="4">
        <f t="shared" si="7"/>
        <v>-2.054142265342403E-2</v>
      </c>
      <c r="E45" s="4">
        <f t="shared" si="8"/>
        <v>-2.055214801861479E-2</v>
      </c>
      <c r="F45" s="4">
        <f t="shared" si="9"/>
        <v>-2.00927608219129E-2</v>
      </c>
      <c r="G45" s="10">
        <f t="shared" si="10"/>
        <v>0.27597119682293531</v>
      </c>
      <c r="H45" s="2">
        <f t="shared" si="4"/>
        <v>0.24544034683690799</v>
      </c>
    </row>
    <row r="46" spans="2:8" x14ac:dyDescent="0.35">
      <c r="B46" s="14">
        <v>8</v>
      </c>
      <c r="C46" s="4">
        <f t="shared" si="6"/>
        <v>-2.0092871622384469E-2</v>
      </c>
      <c r="D46" s="4">
        <f t="shared" si="7"/>
        <v>-1.9650645721001083E-2</v>
      </c>
      <c r="E46" s="4">
        <f t="shared" si="8"/>
        <v>-1.9660308183398492E-2</v>
      </c>
      <c r="F46" s="4">
        <f t="shared" si="9"/>
        <v>-1.923358175408648E-2</v>
      </c>
      <c r="G46" s="10">
        <f t="shared" si="10"/>
        <v>0.27186126693892249</v>
      </c>
      <c r="H46" s="2">
        <f t="shared" si="4"/>
        <v>0.24253562503633297</v>
      </c>
    </row>
    <row r="47" spans="2:8" x14ac:dyDescent="0.35">
      <c r="B47" s="14">
        <v>8.1999999999999993</v>
      </c>
      <c r="C47" s="4">
        <f t="shared" si="6"/>
        <v>-1.9233678578676097E-2</v>
      </c>
      <c r="D47" s="4">
        <f t="shared" si="7"/>
        <v>-1.8822430569276467E-2</v>
      </c>
      <c r="E47" s="4">
        <f t="shared" si="8"/>
        <v>-1.8831161810896748E-2</v>
      </c>
      <c r="F47" s="4">
        <f t="shared" si="9"/>
        <v>-1.8433934847714394E-2</v>
      </c>
      <c r="G47" s="10">
        <f t="shared" si="10"/>
        <v>0.26792965489941351</v>
      </c>
      <c r="H47" s="2">
        <f t="shared" si="4"/>
        <v>0.23973165074269209</v>
      </c>
    </row>
    <row r="48" spans="2:8" x14ac:dyDescent="0.35">
      <c r="B48" s="14">
        <v>8.4</v>
      </c>
      <c r="C48" s="4">
        <f t="shared" si="6"/>
        <v>-1.8434019791612966E-2</v>
      </c>
      <c r="D48" s="4">
        <f t="shared" si="7"/>
        <v>-1.8050794765595141E-2</v>
      </c>
      <c r="E48" s="4">
        <f t="shared" si="8"/>
        <v>-1.8058707066237922E-2</v>
      </c>
      <c r="F48" s="4">
        <f t="shared" si="9"/>
        <v>-1.7688201131468E-2</v>
      </c>
      <c r="G48" s="10">
        <f t="shared" si="10"/>
        <v>0.26416382829318896</v>
      </c>
      <c r="H48" s="2">
        <f t="shared" si="4"/>
        <v>0.23702273156998863</v>
      </c>
    </row>
    <row r="49" spans="2:8" x14ac:dyDescent="0.35">
      <c r="B49" s="14">
        <v>8.6</v>
      </c>
      <c r="C49" s="4">
        <f t="shared" si="6"/>
        <v>-1.7688275928614466E-2</v>
      </c>
      <c r="D49" s="4">
        <f t="shared" si="7"/>
        <v>-1.7330471724330495E-2</v>
      </c>
      <c r="E49" s="4">
        <f t="shared" si="8"/>
        <v>-1.7337661251500259E-2</v>
      </c>
      <c r="F49" s="4">
        <f t="shared" si="9"/>
        <v>-1.6991425578591544E-2</v>
      </c>
      <c r="G49" s="10">
        <f t="shared" si="10"/>
        <v>0.26055245414029737</v>
      </c>
      <c r="H49" s="2">
        <f t="shared" si="4"/>
        <v>0.23440361546924771</v>
      </c>
    </row>
    <row r="50" spans="2:8" x14ac:dyDescent="0.35">
      <c r="B50" s="14">
        <v>8.8000000000000007</v>
      </c>
      <c r="C50" s="4">
        <f t="shared" si="6"/>
        <v>-1.6991491671665655E-2</v>
      </c>
      <c r="D50" s="4">
        <f t="shared" si="7"/>
        <v>-1.665680874137632E-2</v>
      </c>
      <c r="E50" s="4">
        <f t="shared" si="8"/>
        <v>-1.6663358212974256E-2</v>
      </c>
      <c r="F50" s="4">
        <f t="shared" si="9"/>
        <v>-1.6339223677803501E-2</v>
      </c>
      <c r="G50" s="10">
        <f t="shared" si="10"/>
        <v>0.25708525522500181</v>
      </c>
      <c r="H50" s="2">
        <f t="shared" si="4"/>
        <v>0.23186944788008412</v>
      </c>
    </row>
    <row r="51" spans="2:8" x14ac:dyDescent="0.35">
      <c r="B51" s="14">
        <v>9</v>
      </c>
      <c r="C51" s="4">
        <f t="shared" si="6"/>
        <v>-1.6339282273240288E-2</v>
      </c>
      <c r="D51" s="4">
        <f t="shared" si="7"/>
        <v>-1.60256817577402E-2</v>
      </c>
      <c r="E51" s="4">
        <f t="shared" si="8"/>
        <v>-1.6031662609677137E-2</v>
      </c>
      <c r="F51" s="4">
        <f t="shared" si="9"/>
        <v>-1.5727703153508625E-2</v>
      </c>
      <c r="G51" s="10">
        <f t="shared" si="10"/>
        <v>0.25375288691639614</v>
      </c>
      <c r="H51" s="2">
        <f t="shared" si="4"/>
        <v>0.22941573387056174</v>
      </c>
    </row>
    <row r="52" spans="2:8" x14ac:dyDescent="0.35">
      <c r="B52" s="14">
        <v>9.1999999999999993</v>
      </c>
      <c r="C52" s="4">
        <f t="shared" si="6"/>
        <v>-1.5727755265028124E-2</v>
      </c>
      <c r="D52" s="4">
        <f t="shared" si="7"/>
        <v>-1.5433423763682811E-2</v>
      </c>
      <c r="E52" s="4">
        <f t="shared" si="8"/>
        <v>-1.5438897924201547E-2</v>
      </c>
      <c r="F52" s="4">
        <f t="shared" si="9"/>
        <v>-1.5153398070088439E-2</v>
      </c>
      <c r="G52" s="10">
        <f t="shared" si="10"/>
        <v>0.25054683111101</v>
      </c>
      <c r="H52" s="2">
        <f t="shared" si="4"/>
        <v>0.22703830459324989</v>
      </c>
    </row>
    <row r="53" spans="2:8" x14ac:dyDescent="0.35">
      <c r="B53" s="14">
        <v>9.4</v>
      </c>
      <c r="C53" s="4">
        <f t="shared" si="6"/>
        <v>-1.5153444553355506E-2</v>
      </c>
      <c r="D53" s="4">
        <f t="shared" si="7"/>
        <v>-1.4876764385480062E-2</v>
      </c>
      <c r="E53" s="4">
        <f t="shared" si="8"/>
        <v>-1.4881785735141009E-2</v>
      </c>
      <c r="F53" s="4">
        <f t="shared" si="9"/>
        <v>-1.4613213113463567E-2</v>
      </c>
      <c r="G53" s="10">
        <f t="shared" si="10"/>
        <v>0.24745930455398049</v>
      </c>
      <c r="H53" s="2">
        <f t="shared" si="4"/>
        <v>0.22473328748774735</v>
      </c>
    </row>
    <row r="54" spans="2:8" x14ac:dyDescent="0.35">
      <c r="B54" s="14">
        <v>9.6000000000000103</v>
      </c>
      <c r="C54" s="4">
        <f t="shared" si="6"/>
        <v>-1.4613254693849933E-2</v>
      </c>
      <c r="D54" s="4">
        <f t="shared" si="7"/>
        <v>-1.4352778687000703E-2</v>
      </c>
      <c r="E54" s="4">
        <f t="shared" si="8"/>
        <v>-1.4357394265980148E-2</v>
      </c>
      <c r="F54" s="4">
        <f t="shared" si="9"/>
        <v>-1.4104376278438635E-2</v>
      </c>
      <c r="G54" s="10">
        <f t="shared" si="10"/>
        <v>0.24448317929037844</v>
      </c>
      <c r="H54" s="2">
        <f t="shared" si="4"/>
        <v>0.22249707974499225</v>
      </c>
    </row>
    <row r="55" spans="2:8" x14ac:dyDescent="0.35">
      <c r="B55" s="14">
        <v>9.8000000000000096</v>
      </c>
      <c r="C55" s="4">
        <f t="shared" si="6"/>
        <v>-1.4104413573386132E-2</v>
      </c>
      <c r="D55" s="4">
        <f t="shared" si="7"/>
        <v>-1.3858843601695358E-2</v>
      </c>
      <c r="E55" s="4">
        <f t="shared" si="8"/>
        <v>-1.3863094612838522E-2</v>
      </c>
      <c r="F55" s="4">
        <f t="shared" si="9"/>
        <v>-1.3624398531865752E-2</v>
      </c>
      <c r="G55" s="10">
        <f t="shared" si="10"/>
        <v>0.24161191339443677</v>
      </c>
      <c r="H55" s="2">
        <f t="shared" si="4"/>
        <v>0.22032632461961577</v>
      </c>
    </row>
    <row r="56" spans="2:8" s="5" customFormat="1" x14ac:dyDescent="0.35">
      <c r="B56" s="12">
        <v>10</v>
      </c>
      <c r="C56" s="13">
        <f t="shared" si="6"/>
        <v>-1.3624432068997579E-2</v>
      </c>
      <c r="D56" s="13">
        <f t="shared" si="7"/>
        <v>-1.3392600712387204E-2</v>
      </c>
      <c r="E56" s="13">
        <f t="shared" si="8"/>
        <v>-1.3396523358308836E-2</v>
      </c>
      <c r="F56" s="13">
        <f t="shared" si="9"/>
        <v>-1.3171039291233418E-2</v>
      </c>
      <c r="G56" s="11">
        <f t="shared" si="10"/>
        <v>0.23883949044329278</v>
      </c>
      <c r="H56" s="15">
        <f t="shared" si="4"/>
        <v>0.21821789023599239</v>
      </c>
    </row>
    <row r="57" spans="2:8" x14ac:dyDescent="0.35">
      <c r="B57" s="14">
        <v>10.199999999999999</v>
      </c>
      <c r="C57" s="4">
        <f t="shared" si="6"/>
        <v>-1.3171069523097108E-2</v>
      </c>
      <c r="D57" s="4">
        <f t="shared" si="7"/>
        <v>-1.2951924335215453E-2</v>
      </c>
      <c r="E57" s="4">
        <f t="shared" si="8"/>
        <v>-1.2955550519890691E-2</v>
      </c>
      <c r="F57" s="4">
        <f t="shared" si="9"/>
        <v>-1.2742276772296248E-2</v>
      </c>
      <c r="G57" s="10">
        <f t="shared" si="10"/>
        <v>0.23616036645990535</v>
      </c>
      <c r="H57" s="2">
        <f t="shared" si="4"/>
        <v>0.21616885058355848</v>
      </c>
    </row>
    <row r="58" spans="2:8" x14ac:dyDescent="0.35">
      <c r="B58" s="14">
        <v>10.4</v>
      </c>
      <c r="C58" s="4">
        <f t="shared" si="6"/>
        <v>-1.2742304088423239E-2</v>
      </c>
      <c r="D58" s="4">
        <f t="shared" si="7"/>
        <v>-1.25348940543576E-2</v>
      </c>
      <c r="E58" s="4">
        <f t="shared" si="8"/>
        <v>-1.2538251973536823E-2</v>
      </c>
      <c r="F58" s="4">
        <f t="shared" si="9"/>
        <v>-1.2336282430194882E-2</v>
      </c>
      <c r="G58" s="10">
        <f t="shared" si="10"/>
        <v>0.23356942325971849</v>
      </c>
      <c r="H58" s="2">
        <f t="shared" si="4"/>
        <v>0.21417646843905966</v>
      </c>
    </row>
    <row r="59" spans="2:8" x14ac:dyDescent="0.35">
      <c r="B59" s="14">
        <v>10.6</v>
      </c>
      <c r="C59" s="4">
        <f t="shared" si="6"/>
        <v>-1.2336307167011142E-2</v>
      </c>
      <c r="D59" s="4">
        <f t="shared" si="7"/>
        <v>-1.2139771006478044E-2</v>
      </c>
      <c r="E59" s="4">
        <f t="shared" si="8"/>
        <v>-1.2142885646477022E-2</v>
      </c>
      <c r="F59" s="4">
        <f t="shared" si="9"/>
        <v>-1.1951398855602218E-2</v>
      </c>
      <c r="G59" s="10">
        <f t="shared" si="10"/>
        <v>0.23106192730723826</v>
      </c>
      <c r="H59" s="2">
        <f t="shared" si="4"/>
        <v>0.21223817998900446</v>
      </c>
    </row>
    <row r="60" spans="2:8" x14ac:dyDescent="0.35">
      <c r="B60" s="14">
        <v>10.8</v>
      </c>
      <c r="C60" s="4">
        <f t="shared" si="6"/>
        <v>-1.1951421304608934E-2</v>
      </c>
      <c r="D60" s="4">
        <f t="shared" si="7"/>
        <v>-1.1764977336412456E-2</v>
      </c>
      <c r="E60" s="4">
        <f t="shared" si="8"/>
        <v>-1.1767870897064728E-2</v>
      </c>
      <c r="F60" s="4">
        <f t="shared" si="9"/>
        <v>-1.1586120597988425E-2</v>
      </c>
      <c r="G60" s="10">
        <f t="shared" si="10"/>
        <v>0.22863349332962082</v>
      </c>
      <c r="H60" s="2">
        <f t="shared" si="4"/>
        <v>0.21035158095583562</v>
      </c>
    </row>
    <row r="61" spans="2:8" x14ac:dyDescent="0.35">
      <c r="B61" s="14">
        <v>11</v>
      </c>
      <c r="C61" s="4">
        <f t="shared" si="6"/>
        <v>-1.1586141012543481E-2</v>
      </c>
      <c r="D61" s="4">
        <f t="shared" si="7"/>
        <v>-1.1409078344696665E-2</v>
      </c>
      <c r="E61" s="4">
        <f t="shared" si="8"/>
        <v>-1.1411770599275416E-2</v>
      </c>
      <c r="F61" s="4">
        <f t="shared" si="9"/>
        <v>-1.123907747768582E-2</v>
      </c>
      <c r="G61" s="10">
        <f t="shared" si="10"/>
        <v>0.22628005205063575</v>
      </c>
      <c r="H61" s="2">
        <f t="shared" si="4"/>
        <v>0.20851441405707477</v>
      </c>
    </row>
    <row r="62" spans="2:8" x14ac:dyDescent="0.35">
      <c r="B62" s="14">
        <v>11.2</v>
      </c>
      <c r="C62" s="4">
        <f t="shared" si="6"/>
        <v>-1.123909607864817E-2</v>
      </c>
      <c r="D62" s="4">
        <f t="shared" si="7"/>
        <v>-1.1070766928050401E-2</v>
      </c>
      <c r="E62" s="4">
        <f t="shared" si="8"/>
        <v>-1.1073275530597233E-2</v>
      </c>
      <c r="F62" s="4">
        <f t="shared" si="9"/>
        <v>-1.090902002136354E-2</v>
      </c>
      <c r="G62" s="10">
        <f t="shared" si="10"/>
        <v>0.22399782150469663</v>
      </c>
      <c r="H62" s="2">
        <f t="shared" si="4"/>
        <v>0.20672455764868078</v>
      </c>
    </row>
    <row r="63" spans="2:8" x14ac:dyDescent="0.35">
      <c r="B63" s="14">
        <v>11.4</v>
      </c>
      <c r="C63" s="4">
        <f t="shared" si="6"/>
        <v>-1.0909037001809433E-2</v>
      </c>
      <c r="D63" s="4">
        <f t="shared" si="7"/>
        <v>-1.0748849979613772E-2</v>
      </c>
      <c r="E63" s="4">
        <f t="shared" si="8"/>
        <v>-1.0751190728217043E-2</v>
      </c>
      <c r="F63" s="4">
        <f t="shared" si="9"/>
        <v>-1.0594806715150212E-2</v>
      </c>
      <c r="G63" s="10">
        <f t="shared" si="10"/>
        <v>0.22178328147078641</v>
      </c>
      <c r="H63" s="2">
        <f t="shared" si="4"/>
        <v>0.20498001542269695</v>
      </c>
    </row>
    <row r="64" spans="2:8" x14ac:dyDescent="0.35">
      <c r="B64" s="14">
        <v>11.6</v>
      </c>
      <c r="C64" s="4">
        <f t="shared" si="6"/>
        <v>-1.0594822244328587E-2</v>
      </c>
      <c r="D64" s="4">
        <f t="shared" si="7"/>
        <v>-1.0442236469562247E-2</v>
      </c>
      <c r="E64" s="4">
        <f t="shared" si="8"/>
        <v>-1.0444423532606021E-2</v>
      </c>
      <c r="F64" s="4">
        <f t="shared" si="9"/>
        <v>-1.0295392818600438E-2</v>
      </c>
      <c r="G64" s="10">
        <f t="shared" si="10"/>
        <v>0.21963315063303238</v>
      </c>
      <c r="H64" s="2">
        <f t="shared" si="4"/>
        <v>0.20327890704543544</v>
      </c>
    </row>
    <row r="65" spans="2:8" x14ac:dyDescent="0.35">
      <c r="B65" s="14">
        <v>11.8</v>
      </c>
      <c r="C65" s="4">
        <f t="shared" si="6"/>
        <v>-1.029540704526211E-2</v>
      </c>
      <c r="D65" s="4">
        <f t="shared" si="7"/>
        <v>-1.0149926971017591E-2</v>
      </c>
      <c r="E65" s="4">
        <f t="shared" si="8"/>
        <v>-1.0151973082194649E-2</v>
      </c>
      <c r="F65" s="4">
        <f t="shared" si="9"/>
        <v>-1.0009820523059661E-2</v>
      </c>
      <c r="G65" s="10">
        <f t="shared" si="10"/>
        <v>0.2175443661307902</v>
      </c>
      <c r="H65" s="2">
        <f t="shared" si="4"/>
        <v>0.20161945963637795</v>
      </c>
    </row>
    <row r="66" spans="2:8" x14ac:dyDescent="0.35">
      <c r="B66" s="14">
        <v>12</v>
      </c>
      <c r="C66" s="4">
        <f t="shared" si="6"/>
        <v>-1.0009833578269007E-2</v>
      </c>
      <c r="D66" s="4">
        <f t="shared" si="7"/>
        <v>-9.8710044327594958E-3</v>
      </c>
      <c r="E66" s="4">
        <f t="shared" si="8"/>
        <v>-9.8729210596471828E-3</v>
      </c>
      <c r="F66" s="4">
        <f t="shared" si="9"/>
        <v>-9.7372102713805739E-3</v>
      </c>
      <c r="G66" s="10">
        <f t="shared" si="10"/>
        <v>0.21551406520829866</v>
      </c>
      <c r="H66" s="2">
        <f t="shared" si="4"/>
        <v>0.2</v>
      </c>
    </row>
    <row r="67" spans="2:8" x14ac:dyDescent="0.35">
      <c r="B67" s="14">
        <v>12.2</v>
      </c>
      <c r="C67" s="4">
        <f t="shared" si="6"/>
        <v>-9.7372222708980837E-3</v>
      </c>
      <c r="D67" s="4">
        <f t="shared" si="7"/>
        <v>-9.6046260305811433E-3</v>
      </c>
      <c r="E67" s="4">
        <f t="shared" si="8"/>
        <v>-9.6064235207695206E-3</v>
      </c>
      <c r="F67" s="4">
        <f t="shared" si="9"/>
        <v>-9.4767530836859792E-3</v>
      </c>
      <c r="G67" s="10">
        <f t="shared" si="10"/>
        <v>0.21353956871381657</v>
      </c>
      <c r="H67" s="2">
        <f t="shared" si="4"/>
        <v>0.19841894753313627</v>
      </c>
    </row>
    <row r="68" spans="2:8" x14ac:dyDescent="0.35">
      <c r="B68" s="14">
        <v>12.4</v>
      </c>
      <c r="C68" s="4">
        <f t="shared" si="6"/>
        <v>-9.4767641299934521E-3</v>
      </c>
      <c r="D68" s="4">
        <f t="shared" si="7"/>
        <v>-9.350015954379334E-3</v>
      </c>
      <c r="E68" s="4">
        <f t="shared" si="8"/>
        <v>-9.3517036624800372E-3</v>
      </c>
      <c r="F68" s="4">
        <f t="shared" si="9"/>
        <v>-9.2277037569977668E-3</v>
      </c>
      <c r="G68" s="10">
        <f t="shared" si="10"/>
        <v>0.21161836623190705</v>
      </c>
      <c r="H68" s="2">
        <f t="shared" si="4"/>
        <v>0.19687480773953944</v>
      </c>
    </row>
    <row r="69" spans="2:8" x14ac:dyDescent="0.35">
      <c r="B69" s="14">
        <v>12.6</v>
      </c>
      <c r="C69" s="4">
        <f t="shared" si="6"/>
        <v>-9.2277139410251625E-3</v>
      </c>
      <c r="D69" s="4">
        <f t="shared" si="7"/>
        <v>-9.1064590091546847E-3</v>
      </c>
      <c r="E69" s="4">
        <f t="shared" si="8"/>
        <v>-9.1080454074768061E-3</v>
      </c>
      <c r="F69" s="4">
        <f t="shared" si="9"/>
        <v>-8.9893748258949684E-3</v>
      </c>
      <c r="G69" s="10">
        <f t="shared" si="10"/>
        <v>0.20974810266121671</v>
      </c>
      <c r="H69" s="2">
        <f t="shared" si="4"/>
        <v>0.19536616629114087</v>
      </c>
    </row>
    <row r="70" spans="2:8" x14ac:dyDescent="0.35">
      <c r="B70" s="14">
        <v>12.8</v>
      </c>
      <c r="C70" s="4">
        <f t="shared" si="6"/>
        <v>-8.989384228497049E-3</v>
      </c>
      <c r="D70" s="4">
        <f t="shared" si="7"/>
        <v>-8.873294925764736E-3</v>
      </c>
      <c r="E70" s="4">
        <f t="shared" si="8"/>
        <v>-8.874787700997892E-3</v>
      </c>
      <c r="F70" s="4">
        <f t="shared" si="9"/>
        <v>-8.7611311875963275E-3</v>
      </c>
      <c r="G70" s="10">
        <f t="shared" si="10"/>
        <v>0.20792656607454393</v>
      </c>
      <c r="H70" s="2">
        <f t="shared" si="4"/>
        <v>0.1938916835823703</v>
      </c>
    </row>
    <row r="71" spans="2:8" x14ac:dyDescent="0.35">
      <c r="B71" s="14">
        <v>13</v>
      </c>
      <c r="C71" s="4">
        <f t="shared" si="6"/>
        <v>-8.7611398808190126E-3</v>
      </c>
      <c r="D71" s="4">
        <f t="shared" si="7"/>
        <v>-8.6499132921248785E-3</v>
      </c>
      <c r="E71" s="4">
        <f t="shared" si="8"/>
        <v>-8.6513194300011174E-3</v>
      </c>
      <c r="F71" s="4">
        <f t="shared" si="9"/>
        <v>-8.5423853085295522E-3</v>
      </c>
      <c r="G71" s="10">
        <f t="shared" si="10"/>
        <v>0.20615167671888998</v>
      </c>
      <c r="H71" s="2">
        <f t="shared" ref="H71:H134" si="11">1/SQRT(2*B71+1)</f>
        <v>0.19245008972987526</v>
      </c>
    </row>
    <row r="72" spans="2:8" x14ac:dyDescent="0.35">
      <c r="B72" s="14">
        <v>13.2</v>
      </c>
      <c r="C72" s="4">
        <f t="shared" si="6"/>
        <v>-8.5423933566988828E-3</v>
      </c>
      <c r="D72" s="4">
        <f t="shared" si="7"/>
        <v>-8.4357490280762559E-3</v>
      </c>
      <c r="E72" s="4">
        <f t="shared" si="8"/>
        <v>-8.4370748876770492E-3</v>
      </c>
      <c r="F72" s="4">
        <f t="shared" si="9"/>
        <v>-8.3325929409902438E-3</v>
      </c>
      <c r="G72" s="10">
        <f t="shared" si="10"/>
        <v>0.2044214770311033</v>
      </c>
      <c r="H72" s="2">
        <f t="shared" si="11"/>
        <v>0.19104017997521752</v>
      </c>
    </row>
    <row r="73" spans="2:8" x14ac:dyDescent="0.35">
      <c r="B73" s="14">
        <v>13.4</v>
      </c>
      <c r="C73" s="4">
        <f t="shared" si="6"/>
        <v>-8.3326004016512495E-3</v>
      </c>
      <c r="D73" s="4">
        <f t="shared" si="7"/>
        <v>-8.2302783377330175E-3</v>
      </c>
      <c r="E73" s="4">
        <f t="shared" si="8"/>
        <v>-8.2315297168535657E-3</v>
      </c>
      <c r="F73" s="4">
        <f t="shared" si="9"/>
        <v>-8.1312492882684943E-3</v>
      </c>
      <c r="G73" s="10">
        <f t="shared" si="10"/>
        <v>0.20273412256013013</v>
      </c>
      <c r="H73" s="2">
        <f t="shared" si="11"/>
        <v>0.1896608104527204</v>
      </c>
    </row>
    <row r="74" spans="2:8" x14ac:dyDescent="0.35">
      <c r="B74" s="14">
        <v>13.6</v>
      </c>
      <c r="C74" s="4">
        <f t="shared" si="6"/>
        <v>-8.1312562129967486E-3</v>
      </c>
      <c r="D74" s="4">
        <f t="shared" si="7"/>
        <v>-8.0330150821071589E-3</v>
      </c>
      <c r="E74" s="4">
        <f t="shared" si="8"/>
        <v>-8.0341972748784549E-3</v>
      </c>
      <c r="F74" s="4">
        <f t="shared" si="9"/>
        <v>-7.9378855649242762E-3</v>
      </c>
      <c r="G74" s="10">
        <f t="shared" si="10"/>
        <v>0.20108787370016037</v>
      </c>
      <c r="H74" s="2">
        <f t="shared" si="11"/>
        <v>0.18831089428867737</v>
      </c>
    </row>
    <row r="75" spans="2:8" x14ac:dyDescent="0.35">
      <c r="B75" s="14">
        <v>13.8</v>
      </c>
      <c r="C75" s="4">
        <f t="shared" si="6"/>
        <v>-7.9378920000291123E-3</v>
      </c>
      <c r="D75" s="4">
        <f t="shared" si="7"/>
        <v>-7.8435075224531497E-3</v>
      </c>
      <c r="E75" s="4">
        <f t="shared" si="8"/>
        <v>-7.8446253702448739E-3</v>
      </c>
      <c r="F75" s="4">
        <f t="shared" si="9"/>
        <v>-7.7520659059648481E-3</v>
      </c>
      <c r="G75" s="10">
        <f t="shared" si="10"/>
        <v>0.19948108815043064</v>
      </c>
      <c r="H75" s="2">
        <f t="shared" si="11"/>
        <v>0.18698939800169143</v>
      </c>
    </row>
    <row r="76" spans="2:8" x14ac:dyDescent="0.35">
      <c r="B76" s="14">
        <v>14</v>
      </c>
      <c r="C76" s="4">
        <f t="shared" si="6"/>
        <v>-7.7520718931001435E-3</v>
      </c>
      <c r="D76" s="4">
        <f t="shared" si="7"/>
        <v>-7.6613353912945593E-3</v>
      </c>
      <c r="E76" s="4">
        <f t="shared" si="8"/>
        <v>-7.6623933277731818E-3</v>
      </c>
      <c r="F76" s="4">
        <f t="shared" si="9"/>
        <v>-7.5733845847172588E-3</v>
      </c>
      <c r="G76" s="10">
        <f t="shared" si="10"/>
        <v>0.19791221402738432</v>
      </c>
      <c r="H76" s="2">
        <f t="shared" si="11"/>
        <v>0.18569533817705186</v>
      </c>
    </row>
    <row r="77" spans="2:8" x14ac:dyDescent="0.35">
      <c r="B77" s="14">
        <v>14.2</v>
      </c>
      <c r="C77" s="4">
        <f t="shared" si="6"/>
        <v>-7.5733901614131677E-3</v>
      </c>
      <c r="D77" s="4">
        <f t="shared" si="7"/>
        <v>-7.4861072536708366E-3</v>
      </c>
      <c r="E77" s="4">
        <f t="shared" si="8"/>
        <v>-7.487109344762005E-3</v>
      </c>
      <c r="F77" s="4">
        <f t="shared" si="9"/>
        <v>-7.4014635043607212E-3</v>
      </c>
      <c r="G77" s="10">
        <f t="shared" si="10"/>
        <v>0.19637978356351923</v>
      </c>
      <c r="H77" s="2">
        <f t="shared" si="11"/>
        <v>0.18442777839082936</v>
      </c>
    </row>
    <row r="78" spans="2:8" x14ac:dyDescent="0.35">
      <c r="B78" s="14">
        <v>14.4</v>
      </c>
      <c r="C78" s="4">
        <f t="shared" si="6"/>
        <v>-7.4014687044876215E-3</v>
      </c>
      <c r="D78" s="4">
        <f t="shared" si="7"/>
        <v>-7.3174581259231536E-3</v>
      </c>
      <c r="E78" s="4">
        <f t="shared" si="8"/>
        <v>-7.3184081053217394E-3</v>
      </c>
      <c r="F78" s="4">
        <f t="shared" si="9"/>
        <v>-7.2359499325228491E-3</v>
      </c>
      <c r="G78" s="10">
        <f t="shared" si="10"/>
        <v>0.19488240733476458</v>
      </c>
      <c r="H78" s="2">
        <f t="shared" si="11"/>
        <v>0.18318582636182792</v>
      </c>
    </row>
    <row r="79" spans="2:8" x14ac:dyDescent="0.35">
      <c r="B79" s="14">
        <v>14.6</v>
      </c>
      <c r="C79" s="4">
        <f t="shared" si="6"/>
        <v>-7.2359547866970089E-3</v>
      </c>
      <c r="D79" s="4">
        <f t="shared" si="7"/>
        <v>-7.1550473234471357E-3</v>
      </c>
      <c r="E79" s="4">
        <f t="shared" si="8"/>
        <v>-7.1559486242288922E-3</v>
      </c>
      <c r="F79" s="4">
        <f t="shared" si="9"/>
        <v>-7.0765144521635895E-3</v>
      </c>
      <c r="G79" s="10">
        <f t="shared" si="10"/>
        <v>0.19341876896478125</v>
      </c>
      <c r="H79" s="2">
        <f t="shared" si="11"/>
        <v>0.18196863131170973</v>
      </c>
    </row>
    <row r="80" spans="2:8" x14ac:dyDescent="0.35">
      <c r="B80" s="14">
        <v>14.8</v>
      </c>
      <c r="C80" s="4">
        <f t="shared" si="6"/>
        <v>-7.0765189881026123E-3</v>
      </c>
      <c r="D80" s="4">
        <f t="shared" si="7"/>
        <v>-6.9985565123803131E-3</v>
      </c>
      <c r="E80" s="4">
        <f t="shared" si="8"/>
        <v>-6.9994122951931798E-3</v>
      </c>
      <c r="F80" s="4">
        <f t="shared" si="9"/>
        <v>-6.9228491052651837E-3</v>
      </c>
      <c r="G80" s="10">
        <f t="shared" si="10"/>
        <v>0.1919876202603075</v>
      </c>
      <c r="H80" s="2">
        <f t="shared" si="11"/>
        <v>0.18077538151554678</v>
      </c>
    </row>
    <row r="81" spans="2:8" x14ac:dyDescent="0.35">
      <c r="B81" s="14">
        <v>15</v>
      </c>
      <c r="C81" s="4">
        <f t="shared" ref="C81:C144" si="12">-G81^3+EXP(-(B81^2)/2)</f>
        <v>-6.9228533481000987E-3</v>
      </c>
      <c r="D81" s="4">
        <f t="shared" ref="D81:D144" si="13">-(G81+C$4*C81/2)^3+EXP(-((B81+C$4/2)^2)/2)</f>
        <v>-6.8476879432490291E-3</v>
      </c>
      <c r="E81" s="4">
        <f t="shared" ref="E81:E144" si="14">-(G81+C$4*D81/2)^3+EXP(-((B81+C$4/2)^2)/2)</f>
        <v>-6.8485011214974951E-3</v>
      </c>
      <c r="F81" s="4">
        <f t="shared" ref="F81:F144" si="15">-(G81+C$4*E81)^3+EXP(-(B82^2)/2)</f>
        <v>-6.7746657086945839E-3</v>
      </c>
      <c r="G81" s="10">
        <f t="shared" ref="G81:G144" si="16">G80+C$4*(C80+2*D80+2*E80+F80)/6</f>
        <v>0.19058777673669033</v>
      </c>
      <c r="H81" s="2">
        <f t="shared" si="11"/>
        <v>0.17960530202677491</v>
      </c>
    </row>
    <row r="82" spans="2:8" x14ac:dyDescent="0.35">
      <c r="B82" s="14">
        <v>15.2</v>
      </c>
      <c r="C82" s="4">
        <f t="shared" si="12"/>
        <v>-6.7746696812443895E-3</v>
      </c>
      <c r="D82" s="4">
        <f t="shared" si="13"/>
        <v>-6.7021628472451354E-3</v>
      </c>
      <c r="E82" s="4">
        <f t="shared" si="14"/>
        <v>-6.7029361096260639E-3</v>
      </c>
      <c r="F82" s="4">
        <f t="shared" si="15"/>
        <v>-6.6316943240719555E-3</v>
      </c>
      <c r="G82" s="10">
        <f t="shared" si="16"/>
        <v>0.1892181134971474</v>
      </c>
      <c r="H82" s="2">
        <f t="shared" si="11"/>
        <v>0.17845765256206242</v>
      </c>
    </row>
    <row r="83" spans="2:8" x14ac:dyDescent="0.35">
      <c r="B83" s="14">
        <v>15.4</v>
      </c>
      <c r="C83" s="4">
        <f t="shared" si="12"/>
        <v>-6.631698047085602E-3</v>
      </c>
      <c r="D83" s="4">
        <f t="shared" si="13"/>
        <v>-6.5617199780973415E-3</v>
      </c>
      <c r="E83" s="4">
        <f t="shared" si="14"/>
        <v>-6.5624558087985368E-3</v>
      </c>
      <c r="F83" s="4">
        <f t="shared" si="15"/>
        <v>-6.493681865621167E-3</v>
      </c>
      <c r="G83" s="10">
        <f t="shared" si="16"/>
        <v>0.18787756143317877</v>
      </c>
      <c r="H83" s="2">
        <f t="shared" si="11"/>
        <v>0.17733172553297716</v>
      </c>
    </row>
    <row r="84" spans="2:8" x14ac:dyDescent="0.35">
      <c r="B84" s="14">
        <v>15.6</v>
      </c>
      <c r="C84" s="4">
        <f t="shared" si="12"/>
        <v>-6.4936853579912329E-3</v>
      </c>
      <c r="D84" s="4">
        <f t="shared" si="13"/>
        <v>-6.4261142844965298E-3</v>
      </c>
      <c r="E84" s="4">
        <f t="shared" si="14"/>
        <v>-6.4268149813290106E-3</v>
      </c>
      <c r="F84" s="4">
        <f t="shared" si="15"/>
        <v>-6.3603908318418728E-3</v>
      </c>
      <c r="G84" s="10">
        <f t="shared" si="16"/>
        <v>0.18656510371696214</v>
      </c>
      <c r="H84" s="2">
        <f t="shared" si="11"/>
        <v>0.17622684421256035</v>
      </c>
    </row>
    <row r="85" spans="2:8" x14ac:dyDescent="0.35">
      <c r="B85" s="14">
        <v>15.8</v>
      </c>
      <c r="C85" s="4">
        <f t="shared" si="12"/>
        <v>-6.3603941107935845E-3</v>
      </c>
      <c r="D85" s="4">
        <f t="shared" si="13"/>
        <v>-6.2951156997712431E-3</v>
      </c>
      <c r="E85" s="4">
        <f t="shared" si="14"/>
        <v>-6.2957833904715935E-3</v>
      </c>
      <c r="F85" s="4">
        <f t="shared" si="15"/>
        <v>-6.2315981484674749E-3</v>
      </c>
      <c r="G85" s="10">
        <f t="shared" si="16"/>
        <v>0.18527977255957934</v>
      </c>
      <c r="H85" s="2">
        <f t="shared" si="11"/>
        <v>0.17514236102601469</v>
      </c>
    </row>
    <row r="86" spans="2:8" x14ac:dyDescent="0.35">
      <c r="B86" s="14">
        <v>16</v>
      </c>
      <c r="C86" s="4">
        <f t="shared" si="12"/>
        <v>-6.2316012297262101E-3</v>
      </c>
      <c r="D86" s="4">
        <f t="shared" si="13"/>
        <v>-6.1685080370254535E-3</v>
      </c>
      <c r="E86" s="4">
        <f t="shared" si="14"/>
        <v>-6.1691446939346967E-3</v>
      </c>
      <c r="F86" s="4">
        <f t="shared" si="15"/>
        <v>-6.1070941115924657E-3</v>
      </c>
      <c r="G86" s="10">
        <f t="shared" si="16"/>
        <v>0.18402064621158779</v>
      </c>
      <c r="H86" s="2">
        <f t="shared" si="11"/>
        <v>0.17407765595569785</v>
      </c>
    </row>
    <row r="87" spans="2:8" x14ac:dyDescent="0.35">
      <c r="B87" s="14">
        <v>16.2</v>
      </c>
      <c r="C87" s="4">
        <f t="shared" si="12"/>
        <v>-6.1070970095324362E-3</v>
      </c>
      <c r="D87" s="4">
        <f t="shared" si="13"/>
        <v>-6.0460879792758699E-3</v>
      </c>
      <c r="E87" s="4">
        <f t="shared" si="14"/>
        <v>-6.0466954325757672E-3</v>
      </c>
      <c r="F87" s="4">
        <f t="shared" si="15"/>
        <v>-5.9866814210945635E-3</v>
      </c>
      <c r="G87" s="10">
        <f t="shared" si="16"/>
        <v>0.18278684618481314</v>
      </c>
      <c r="H87" s="2">
        <f t="shared" si="11"/>
        <v>0.1730321350514957</v>
      </c>
    </row>
    <row r="88" spans="2:8" x14ac:dyDescent="0.35">
      <c r="B88" s="14">
        <v>16.399999999999999</v>
      </c>
      <c r="C88" s="4">
        <f t="shared" si="12"/>
        <v>-5.9866841488710222E-3</v>
      </c>
      <c r="D88" s="4">
        <f t="shared" si="13"/>
        <v>-5.9276641552872458E-3</v>
      </c>
      <c r="E88" s="4">
        <f t="shared" si="14"/>
        <v>-5.9282441049525294E-3</v>
      </c>
      <c r="F88" s="4">
        <f t="shared" si="15"/>
        <v>-5.870174295565969E-3</v>
      </c>
      <c r="G88" s="10">
        <f t="shared" si="16"/>
        <v>0.18157753467633547</v>
      </c>
      <c r="H88" s="2">
        <f t="shared" si="11"/>
        <v>0.17200522903844537</v>
      </c>
    </row>
    <row r="89" spans="2:8" x14ac:dyDescent="0.35">
      <c r="B89" s="14">
        <v>16.600000000000001</v>
      </c>
      <c r="C89" s="4">
        <f t="shared" si="12"/>
        <v>-5.870176865232923E-3</v>
      </c>
      <c r="D89" s="4">
        <f t="shared" si="13"/>
        <v>-5.8130562928227058E-3</v>
      </c>
      <c r="E89" s="4">
        <f t="shared" si="14"/>
        <v>-5.8136103194286921E-3</v>
      </c>
      <c r="F89" s="4">
        <f t="shared" si="15"/>
        <v>-5.7573976609244333E-3</v>
      </c>
      <c r="G89" s="10">
        <f t="shared" si="16"/>
        <v>0.18039191217750492</v>
      </c>
      <c r="H89" s="2">
        <f t="shared" si="11"/>
        <v>0.17099639201419237</v>
      </c>
    </row>
    <row r="90" spans="2:8" x14ac:dyDescent="0.35">
      <c r="B90" s="14">
        <v>16.8</v>
      </c>
      <c r="C90" s="4">
        <f t="shared" si="12"/>
        <v>-5.7574000835396693E-3</v>
      </c>
      <c r="D90" s="4">
        <f t="shared" si="13"/>
        <v>-5.7020944419221738E-3</v>
      </c>
      <c r="E90" s="4">
        <f t="shared" si="14"/>
        <v>-5.702624016430357E-3</v>
      </c>
      <c r="F90" s="4">
        <f t="shared" si="15"/>
        <v>-5.6481864057164426E-3</v>
      </c>
      <c r="G90" s="10">
        <f t="shared" si="16"/>
        <v>0.17922921525248292</v>
      </c>
      <c r="H90" s="2">
        <f t="shared" si="11"/>
        <v>0.17000510022951149</v>
      </c>
    </row>
    <row r="91" spans="2:8" x14ac:dyDescent="0.35">
      <c r="B91" s="14">
        <v>17</v>
      </c>
      <c r="C91" s="4">
        <f t="shared" si="12"/>
        <v>-5.6481886914353198E-3</v>
      </c>
      <c r="D91" s="4">
        <f t="shared" si="13"/>
        <v>-5.5946182616104182E-3</v>
      </c>
      <c r="E91" s="4">
        <f t="shared" si="14"/>
        <v>-5.5951247542402526E-3</v>
      </c>
      <c r="F91" s="4">
        <f t="shared" si="15"/>
        <v>-5.5423846968664066E-3</v>
      </c>
      <c r="G91" s="10">
        <f t="shared" si="16"/>
        <v>0.17808871447228422</v>
      </c>
      <c r="H91" s="2">
        <f t="shared" si="11"/>
        <v>0.1690308509457033</v>
      </c>
    </row>
    <row r="92" spans="2:8" x14ac:dyDescent="0.35">
      <c r="B92" s="14">
        <v>17.2</v>
      </c>
      <c r="C92" s="4">
        <f t="shared" si="12"/>
        <v>-5.5423868550257748E-3</v>
      </c>
      <c r="D92" s="4">
        <f t="shared" si="13"/>
        <v>-5.4904763641324241E-3</v>
      </c>
      <c r="E92" s="4">
        <f t="shared" si="14"/>
        <v>-5.4909610524147869E-3</v>
      </c>
      <c r="F92" s="4">
        <f t="shared" si="15"/>
        <v>-5.439845350280594E-3</v>
      </c>
      <c r="G92" s="10">
        <f t="shared" si="16"/>
        <v>0.17696971249161744</v>
      </c>
      <c r="H92" s="2">
        <f t="shared" si="11"/>
        <v>0.16807316136320358</v>
      </c>
    </row>
    <row r="93" spans="2:8" x14ac:dyDescent="0.35">
      <c r="B93" s="14">
        <v>17.399999999999999</v>
      </c>
      <c r="C93" s="4">
        <f t="shared" si="12"/>
        <v>-5.4398473894739794E-3</v>
      </c>
      <c r="D93" s="4">
        <f t="shared" si="13"/>
        <v>-5.389525711428398E-3</v>
      </c>
      <c r="E93" s="4">
        <f t="shared" si="14"/>
        <v>-5.3899897875252581E-3</v>
      </c>
      <c r="F93" s="4">
        <f t="shared" si="15"/>
        <v>-5.3404292512935561E-3</v>
      </c>
      <c r="G93" s="10">
        <f t="shared" si="16"/>
        <v>0.17587154225700408</v>
      </c>
      <c r="H93" s="2">
        <f t="shared" si="11"/>
        <v>0.16713156761621889</v>
      </c>
    </row>
    <row r="94" spans="2:8" x14ac:dyDescent="0.35">
      <c r="B94" s="14">
        <v>17.600000000000001</v>
      </c>
      <c r="C94" s="4">
        <f t="shared" si="12"/>
        <v>-5.3404311794386129E-3</v>
      </c>
      <c r="D94" s="4">
        <f t="shared" si="13"/>
        <v>-5.2916310591049447E-3</v>
      </c>
      <c r="E94" s="4">
        <f t="shared" si="14"/>
        <v>-5.2920756364700722E-3</v>
      </c>
      <c r="F94" s="4">
        <f t="shared" si="15"/>
        <v>-5.2440048204575717E-3</v>
      </c>
      <c r="G94" s="10">
        <f t="shared" si="16"/>
        <v>0.17479356533571491</v>
      </c>
      <c r="H94" s="2">
        <f t="shared" si="11"/>
        <v>0.16620562382863341</v>
      </c>
    </row>
    <row r="95" spans="2:8" x14ac:dyDescent="0.35">
      <c r="B95" s="14">
        <v>17.8</v>
      </c>
      <c r="C95" s="4">
        <f t="shared" si="12"/>
        <v>-5.2440066448566792E-3</v>
      </c>
      <c r="D95" s="4">
        <f t="shared" si="13"/>
        <v>-5.1966644436412307E-3</v>
      </c>
      <c r="E95" s="4">
        <f t="shared" si="14"/>
        <v>-5.1970905630884202E-3</v>
      </c>
      <c r="F95" s="4">
        <f t="shared" si="15"/>
        <v>-5.1504475206305099E-3</v>
      </c>
      <c r="G95" s="10">
        <f t="shared" si="16"/>
        <v>0.17373517035601338</v>
      </c>
      <c r="H95" s="2">
        <f t="shared" si="11"/>
        <v>0.16529490122682156</v>
      </c>
    </row>
    <row r="96" spans="2:8" x14ac:dyDescent="0.35">
      <c r="B96" s="14">
        <v>18</v>
      </c>
      <c r="C96" s="4">
        <f t="shared" si="12"/>
        <v>-5.1504492480252814E-3</v>
      </c>
      <c r="D96" s="4">
        <f t="shared" si="13"/>
        <v>-5.1045047089970895E-3</v>
      </c>
      <c r="E96" s="4">
        <f t="shared" si="14"/>
        <v>-5.1049133442348897E-3</v>
      </c>
      <c r="F96" s="4">
        <f t="shared" si="15"/>
        <v>-5.0596394017215747E-3</v>
      </c>
      <c r="G96" s="10">
        <f t="shared" si="16"/>
        <v>0.1726957715500485</v>
      </c>
      <c r="H96" s="2">
        <f t="shared" si="11"/>
        <v>0.16439898730535729</v>
      </c>
    </row>
    <row r="97" spans="2:8" x14ac:dyDescent="0.35">
      <c r="B97" s="14">
        <v>18.2</v>
      </c>
      <c r="C97" s="4">
        <f t="shared" si="12"/>
        <v>-5.0596410383419678E-3</v>
      </c>
      <c r="D97" s="4">
        <f t="shared" si="13"/>
        <v>-5.0150370691706379E-3</v>
      </c>
      <c r="E97" s="4">
        <f t="shared" si="14"/>
        <v>-5.0154291318561337E-3</v>
      </c>
      <c r="F97" s="4">
        <f t="shared" si="15"/>
        <v>-4.9714686798139097E-3</v>
      </c>
      <c r="G97" s="10">
        <f t="shared" si="16"/>
        <v>0.17167480739150814</v>
      </c>
      <c r="H97" s="2">
        <f t="shared" si="11"/>
        <v>0.16351748504193217</v>
      </c>
    </row>
    <row r="98" spans="2:8" x14ac:dyDescent="0.35">
      <c r="B98" s="14">
        <v>18.399999999999999</v>
      </c>
      <c r="C98" s="4">
        <f t="shared" si="12"/>
        <v>-4.9714702314225092E-3</v>
      </c>
      <c r="D98" s="4">
        <f t="shared" si="13"/>
        <v>-4.9281527035918331E-3</v>
      </c>
      <c r="E98" s="4">
        <f t="shared" si="14"/>
        <v>-4.9285290479503278E-3</v>
      </c>
      <c r="F98" s="4">
        <f t="shared" si="15"/>
        <v>-4.8858293477032494E-3</v>
      </c>
      <c r="G98" s="10">
        <f t="shared" si="16"/>
        <v>0.17067173932083449</v>
      </c>
      <c r="H98" s="2">
        <f t="shared" si="11"/>
        <v>0.16265001215808886</v>
      </c>
    </row>
    <row r="99" spans="2:8" x14ac:dyDescent="0.35">
      <c r="B99" s="14">
        <v>18.600000000000001</v>
      </c>
      <c r="C99" s="4">
        <f t="shared" si="12"/>
        <v>-4.8858308196352614E-3</v>
      </c>
      <c r="D99" s="4">
        <f t="shared" si="13"/>
        <v>-4.8437483825405671E-3</v>
      </c>
      <c r="E99" s="4">
        <f t="shared" si="14"/>
        <v>-4.8441098095929093E-3</v>
      </c>
      <c r="F99" s="4">
        <f t="shared" si="15"/>
        <v>-4.8026208141775731E-3</v>
      </c>
      <c r="G99" s="10">
        <f t="shared" si="16"/>
        <v>0.16968605055142749</v>
      </c>
      <c r="H99" s="2">
        <f t="shared" si="11"/>
        <v>0.16179620042264339</v>
      </c>
    </row>
    <row r="100" spans="2:8" x14ac:dyDescent="0.35">
      <c r="B100" s="14">
        <v>18.8</v>
      </c>
      <c r="C100" s="4">
        <f t="shared" si="12"/>
        <v>-4.8026222113769813E-3</v>
      </c>
      <c r="D100" s="4">
        <f t="shared" si="13"/>
        <v>-4.7617261200475535E-3</v>
      </c>
      <c r="E100" s="4">
        <f t="shared" si="14"/>
        <v>-4.7620733814824649E-3</v>
      </c>
      <c r="F100" s="4">
        <f t="shared" si="15"/>
        <v>-4.7217475696179354E-3</v>
      </c>
      <c r="G100" s="10">
        <f t="shared" si="16"/>
        <v>0.16871724495082482</v>
      </c>
      <c r="H100" s="2">
        <f t="shared" si="11"/>
        <v>0.16095569499491261</v>
      </c>
    </row>
    <row r="101" spans="2:8" x14ac:dyDescent="0.35">
      <c r="B101" s="14">
        <v>19</v>
      </c>
      <c r="C101" s="4">
        <f t="shared" si="12"/>
        <v>-4.7217488966702376E-3</v>
      </c>
      <c r="D101" s="4">
        <f t="shared" si="13"/>
        <v>-4.6819928519774394E-3</v>
      </c>
      <c r="E101" s="4">
        <f t="shared" si="14"/>
        <v>-4.6823266537022673E-3</v>
      </c>
      <c r="F101" s="4">
        <f t="shared" si="15"/>
        <v>-4.6431188757290326E-3</v>
      </c>
      <c r="G101" s="10">
        <f t="shared" si="16"/>
        <v>0.16776484599135633</v>
      </c>
      <c r="H101" s="2">
        <f t="shared" si="11"/>
        <v>0.16012815380508713</v>
      </c>
    </row>
    <row r="102" spans="2:8" x14ac:dyDescent="0.35">
      <c r="B102" s="14">
        <v>19.2</v>
      </c>
      <c r="C102" s="4">
        <f t="shared" si="12"/>
        <v>-4.6431201368908898E-3</v>
      </c>
      <c r="D102" s="4">
        <f t="shared" si="13"/>
        <v>-4.604460137209423E-3</v>
      </c>
      <c r="E102" s="4">
        <f t="shared" si="14"/>
        <v>-4.6047811426092348E-3</v>
      </c>
      <c r="F102" s="4">
        <f t="shared" si="15"/>
        <v>-4.5666484774124728E-3</v>
      </c>
      <c r="G102" s="10">
        <f t="shared" si="16"/>
        <v>0.16682839576523104</v>
      </c>
      <c r="H102" s="2">
        <f t="shared" si="11"/>
        <v>0.15931324696929156</v>
      </c>
    </row>
    <row r="103" spans="2:8" x14ac:dyDescent="0.35">
      <c r="B103" s="14">
        <v>19.399999999999999</v>
      </c>
      <c r="C103" s="4">
        <f t="shared" si="12"/>
        <v>-4.5666496766386322E-3</v>
      </c>
      <c r="D103" s="4">
        <f t="shared" si="13"/>
        <v>-4.529043880024064E-3</v>
      </c>
      <c r="E103" s="4">
        <f t="shared" si="14"/>
        <v>-4.5293527129559395E-3</v>
      </c>
      <c r="F103" s="4">
        <f t="shared" si="15"/>
        <v>-4.4922543349792858E-3</v>
      </c>
      <c r="G103" s="10">
        <f t="shared" si="16"/>
        <v>0.16590745405943302</v>
      </c>
      <c r="H103" s="2">
        <f t="shared" si="11"/>
        <v>0.15851065623706037</v>
      </c>
    </row>
    <row r="104" spans="2:8" x14ac:dyDescent="0.35">
      <c r="B104" s="14">
        <v>19.600000000000001</v>
      </c>
      <c r="C104" s="4">
        <f t="shared" si="12"/>
        <v>-4.4922554759470115E-3</v>
      </c>
      <c r="D104" s="4">
        <f t="shared" si="13"/>
        <v>-4.4556640719786373E-3</v>
      </c>
      <c r="E104" s="4">
        <f t="shared" si="14"/>
        <v>-4.4559613195252964E-3</v>
      </c>
      <c r="F104" s="4">
        <f t="shared" si="15"/>
        <v>-4.4198583750627678E-3</v>
      </c>
      <c r="G104" s="10">
        <f t="shared" si="16"/>
        <v>0.16500159748618043</v>
      </c>
      <c r="H104" s="2">
        <f t="shared" si="11"/>
        <v>0.15772007446912792</v>
      </c>
    </row>
    <row r="105" spans="2:8" x14ac:dyDescent="0.35">
      <c r="B105" s="14">
        <v>19.8</v>
      </c>
      <c r="C105" s="4">
        <f t="shared" si="12"/>
        <v>-4.4198594611940699E-3</v>
      </c>
      <c r="D105" s="4">
        <f t="shared" si="13"/>
        <v>-4.3842445517093664E-3</v>
      </c>
      <c r="E105" s="4">
        <f t="shared" si="14"/>
        <v>-4.3845307667138081E-3</v>
      </c>
      <c r="F105" s="4">
        <f t="shared" si="15"/>
        <v>-4.3493862587408979E-3</v>
      </c>
      <c r="G105" s="10">
        <f t="shared" si="16"/>
        <v>0.1641104186650465</v>
      </c>
      <c r="H105" s="2">
        <f t="shared" si="11"/>
        <v>0.15694120514358612</v>
      </c>
    </row>
    <row r="106" spans="2:8" x14ac:dyDescent="0.35">
      <c r="B106" s="14">
        <v>20</v>
      </c>
      <c r="C106" s="4">
        <f t="shared" si="12"/>
        <v>-4.3493872932227626E-3</v>
      </c>
      <c r="D106" s="4">
        <f t="shared" si="13"/>
        <v>-4.3147127812391672E-3</v>
      </c>
      <c r="E106" s="4">
        <f t="shared" si="14"/>
        <v>-4.3149884846398479E-3</v>
      </c>
      <c r="F106" s="4">
        <f t="shared" si="15"/>
        <v>-4.2807671655108433E-3</v>
      </c>
      <c r="G106" s="10">
        <f t="shared" si="16"/>
        <v>0.16323352545315378</v>
      </c>
      <c r="H106" s="2">
        <f t="shared" si="11"/>
        <v>0.15617376188860607</v>
      </c>
    </row>
    <row r="107" spans="2:8" x14ac:dyDescent="0.35">
      <c r="B107" s="14">
        <v>20.2</v>
      </c>
      <c r="C107" s="4">
        <f t="shared" si="12"/>
        <v>-4.2807681513136525E-3</v>
      </c>
      <c r="D107" s="4">
        <f t="shared" si="13"/>
        <v>-4.2469996374959055E-3</v>
      </c>
      <c r="E107" s="4">
        <f t="shared" si="14"/>
        <v>-4.2472653204800835E-3</v>
      </c>
      <c r="F107" s="4">
        <f t="shared" si="15"/>
        <v>-4.2139335918780765E-3</v>
      </c>
      <c r="G107" s="10">
        <f t="shared" si="16"/>
        <v>0.16237054022013739</v>
      </c>
      <c r="H107" s="2">
        <f t="shared" si="11"/>
        <v>0.1554174680400523</v>
      </c>
    </row>
    <row r="108" spans="2:8" x14ac:dyDescent="0.35">
      <c r="B108" s="14">
        <v>20.399999999999999</v>
      </c>
      <c r="C108" s="4">
        <f t="shared" si="12"/>
        <v>-4.2139345317724272E-3</v>
      </c>
      <c r="D108" s="4">
        <f t="shared" si="13"/>
        <v>-4.1810392178602291E-3</v>
      </c>
      <c r="E108" s="4">
        <f t="shared" si="14"/>
        <v>-4.1812953438513101E-3</v>
      </c>
      <c r="F108" s="4">
        <f t="shared" si="15"/>
        <v>-4.1488211634311146E-3</v>
      </c>
      <c r="G108" s="10">
        <f t="shared" si="16"/>
        <v>0.16152109916483259</v>
      </c>
      <c r="H108" s="2">
        <f t="shared" si="11"/>
        <v>0.15467205622243649</v>
      </c>
    </row>
    <row r="109" spans="2:8" x14ac:dyDescent="0.35">
      <c r="B109" s="14">
        <v>20.6</v>
      </c>
      <c r="C109" s="4">
        <f t="shared" si="12"/>
        <v>-4.1488220600031604E-3</v>
      </c>
      <c r="D109" s="4">
        <f t="shared" si="13"/>
        <v>-4.1167686586647025E-3</v>
      </c>
      <c r="E109" s="4">
        <f t="shared" si="14"/>
        <v>-4.1170156651580058E-3</v>
      </c>
      <c r="F109" s="4">
        <f t="shared" si="15"/>
        <v>-4.0853684593706056E-3</v>
      </c>
      <c r="G109" s="10">
        <f t="shared" si="16"/>
        <v>0.16068485167087837</v>
      </c>
      <c r="H109" s="2">
        <f t="shared" si="11"/>
        <v>0.15393726795176979</v>
      </c>
    </row>
    <row r="110" spans="2:8" x14ac:dyDescent="0.35">
      <c r="B110" s="14">
        <v>20.8</v>
      </c>
      <c r="C110" s="4">
        <f t="shared" si="12"/>
        <v>-4.0853693150360764E-3</v>
      </c>
      <c r="D110" s="4">
        <f t="shared" si="13"/>
        <v>-4.0541279656591354E-3</v>
      </c>
      <c r="E110" s="4">
        <f t="shared" si="14"/>
        <v>-4.0543662659189945E-3</v>
      </c>
      <c r="F110" s="4">
        <f t="shared" si="15"/>
        <v>-4.0235168485500163E-3</v>
      </c>
      <c r="G110" s="10">
        <f t="shared" si="16"/>
        <v>0.1598614596986444</v>
      </c>
      <c r="H110" s="2">
        <f t="shared" si="11"/>
        <v>0.15321285325897388</v>
      </c>
    </row>
    <row r="111" spans="2:8" x14ac:dyDescent="0.35">
      <c r="B111" s="14">
        <v>21</v>
      </c>
      <c r="C111" s="4">
        <f t="shared" si="12"/>
        <v>-4.0235176655670493E-3</v>
      </c>
      <c r="D111" s="4">
        <f t="shared" si="13"/>
        <v>-3.993059855540923E-3</v>
      </c>
      <c r="E111" s="4">
        <f t="shared" si="14"/>
        <v>-3.9932898401708978E-3</v>
      </c>
      <c r="F111" s="4">
        <f t="shared" si="15"/>
        <v>-3.9632103361652545E-3</v>
      </c>
      <c r="G111" s="10">
        <f t="shared" si="16"/>
        <v>0.15905059721108633</v>
      </c>
      <c r="H111" s="2">
        <f t="shared" si="11"/>
        <v>0.15249857033260467</v>
      </c>
    </row>
    <row r="112" spans="2:8" x14ac:dyDescent="0.35">
      <c r="B112" s="14">
        <v>21.2</v>
      </c>
      <c r="C112" s="4">
        <f t="shared" si="12"/>
        <v>-3.9632111166461427E-3</v>
      </c>
      <c r="D112" s="4">
        <f t="shared" si="13"/>
        <v>-3.9335096077254003E-3</v>
      </c>
      <c r="E112" s="4">
        <f t="shared" si="14"/>
        <v>-3.9337316461222523E-3</v>
      </c>
      <c r="F112" s="4">
        <f t="shared" si="15"/>
        <v>-3.904395420303092E-3</v>
      </c>
      <c r="G112" s="10">
        <f t="shared" si="16"/>
        <v>0.15825194963131448</v>
      </c>
      <c r="H112" s="2">
        <f t="shared" si="11"/>
        <v>0.15179418517972909</v>
      </c>
    </row>
    <row r="113" spans="2:8" x14ac:dyDescent="0.35">
      <c r="B113" s="14">
        <v>21.4</v>
      </c>
      <c r="C113" s="4">
        <f t="shared" si="12"/>
        <v>-3.9043961662250369E-3</v>
      </c>
      <c r="D113" s="4">
        <f t="shared" si="13"/>
        <v>-3.875424925600307E-3</v>
      </c>
      <c r="E113" s="4">
        <f t="shared" si="14"/>
        <v>-3.8756393673013709E-3</v>
      </c>
      <c r="F113" s="4">
        <f t="shared" si="15"/>
        <v>-3.8470209576240027E-3</v>
      </c>
      <c r="G113" s="10">
        <f t="shared" si="16"/>
        <v>0.15746521332982633</v>
      </c>
      <c r="H113" s="2">
        <f t="shared" si="11"/>
        <v>0.15109947130387485</v>
      </c>
    </row>
    <row r="114" spans="2:8" x14ac:dyDescent="0.35">
      <c r="B114" s="14">
        <v>21.6</v>
      </c>
      <c r="C114" s="4">
        <f t="shared" si="12"/>
        <v>-3.8470216708389902E-3</v>
      </c>
      <c r="D114" s="4">
        <f t="shared" si="13"/>
        <v>-3.8187558065709633E-3</v>
      </c>
      <c r="E114" s="4">
        <f t="shared" si="14"/>
        <v>-3.8189629825037185E-3</v>
      </c>
      <c r="F114" s="4">
        <f t="shared" si="15"/>
        <v>-3.7910380375148476E-3</v>
      </c>
      <c r="G114" s="10">
        <f t="shared" si="16"/>
        <v>0.15669009513950458</v>
      </c>
      <c r="H114" s="2">
        <f t="shared" si="11"/>
        <v>0.15041420939904671</v>
      </c>
    </row>
    <row r="115" spans="2:8" x14ac:dyDescent="0.35">
      <c r="B115" s="14">
        <v>21.8</v>
      </c>
      <c r="C115" s="4">
        <f t="shared" si="12"/>
        <v>-3.7910387197587123E-3</v>
      </c>
      <c r="D115" s="4">
        <f t="shared" si="13"/>
        <v>-3.7634544202597687E-3</v>
      </c>
      <c r="E115" s="4">
        <f t="shared" si="14"/>
        <v>-3.7636546439015536E-3</v>
      </c>
      <c r="F115" s="4">
        <f t="shared" si="15"/>
        <v>-3.7363998641010468E-3</v>
      </c>
      <c r="G115" s="10">
        <f t="shared" si="16"/>
        <v>0.15592631189662112</v>
      </c>
      <c r="H115" s="2">
        <f t="shared" si="11"/>
        <v>0.14973818705886996</v>
      </c>
    </row>
    <row r="116" spans="2:8" x14ac:dyDescent="0.35">
      <c r="B116" s="14">
        <v>22</v>
      </c>
      <c r="C116" s="4">
        <f t="shared" si="12"/>
        <v>-3.7364005170017929E-3</v>
      </c>
      <c r="D116" s="4">
        <f t="shared" si="13"/>
        <v>-3.7094749942752775E-3</v>
      </c>
      <c r="E116" s="4">
        <f t="shared" si="14"/>
        <v>-3.7096685627303989E-3</v>
      </c>
      <c r="F116" s="4">
        <f t="shared" si="15"/>
        <v>-3.6830616455572588E-3</v>
      </c>
      <c r="G116" s="10">
        <f t="shared" si="16"/>
        <v>0.15517359000621506</v>
      </c>
      <c r="H116" s="2">
        <f t="shared" si="11"/>
        <v>0.14907119849998599</v>
      </c>
    </row>
    <row r="117" spans="2:8" x14ac:dyDescent="0.35">
      <c r="B117" s="14">
        <v>22.2</v>
      </c>
      <c r="C117" s="4">
        <f t="shared" si="12"/>
        <v>-3.6830622706427126E-3</v>
      </c>
      <c r="D117" s="4">
        <f t="shared" si="13"/>
        <v>-3.6567737070131827E-3</v>
      </c>
      <c r="E117" s="4">
        <f t="shared" si="14"/>
        <v>-3.6569609020140571E-3</v>
      </c>
      <c r="F117" s="4">
        <f t="shared" si="15"/>
        <v>-3.6309804902005731E-3</v>
      </c>
      <c r="G117" s="10">
        <f t="shared" si="16"/>
        <v>0.15443166503032937</v>
      </c>
      <c r="H117" s="2">
        <f t="shared" si="11"/>
        <v>0.14841304429888119</v>
      </c>
    </row>
    <row r="118" spans="2:8" x14ac:dyDescent="0.35">
      <c r="B118" s="14">
        <v>22.4</v>
      </c>
      <c r="C118" s="4">
        <f t="shared" si="12"/>
        <v>-3.6309810889054339E-3</v>
      </c>
      <c r="D118" s="4">
        <f t="shared" si="13"/>
        <v>-3.6053085869944758E-3</v>
      </c>
      <c r="E118" s="4">
        <f t="shared" si="14"/>
        <v>-3.6054896758327764E-3</v>
      </c>
      <c r="F118" s="4">
        <f t="shared" si="15"/>
        <v>-3.5801153088911458E-3</v>
      </c>
      <c r="G118" s="10">
        <f t="shared" si="16"/>
        <v>0.15370028129769944</v>
      </c>
      <c r="H118" s="2">
        <f t="shared" si="11"/>
        <v>0.14776353114138543</v>
      </c>
    </row>
    <row r="119" spans="2:8" x14ac:dyDescent="0.35">
      <c r="B119" s="14">
        <v>22.6</v>
      </c>
      <c r="C119" s="4">
        <f t="shared" si="12"/>
        <v>-3.5801158825634768E-3</v>
      </c>
      <c r="D119" s="4">
        <f t="shared" si="13"/>
        <v>-3.5550394182850445E-3</v>
      </c>
      <c r="E119" s="4">
        <f t="shared" si="14"/>
        <v>-3.5552146546783811E-3</v>
      </c>
      <c r="F119" s="4">
        <f t="shared" si="15"/>
        <v>-3.5304267233025929E-3</v>
      </c>
      <c r="G119" s="10">
        <f t="shared" si="16"/>
        <v>0.15297919153358441</v>
      </c>
      <c r="H119" s="2">
        <f t="shared" si="11"/>
        <v>0.14712247158412492</v>
      </c>
    </row>
    <row r="120" spans="2:8" x14ac:dyDescent="0.35">
      <c r="B120" s="14">
        <v>22.8</v>
      </c>
      <c r="C120" s="4">
        <f t="shared" si="12"/>
        <v>-3.5304272732097934E-3</v>
      </c>
      <c r="D120" s="4">
        <f t="shared" si="13"/>
        <v>-3.5059276515767117E-3</v>
      </c>
      <c r="E120" s="4">
        <f t="shared" si="14"/>
        <v>-3.5060972764758393E-3</v>
      </c>
      <c r="F120" s="4">
        <f t="shared" si="15"/>
        <v>-3.4818769796585297E-3</v>
      </c>
      <c r="G120" s="10">
        <f t="shared" si="16"/>
        <v>0.15226815650852465</v>
      </c>
      <c r="H120" s="2">
        <f t="shared" si="11"/>
        <v>0.14648968382726191</v>
      </c>
    </row>
    <row r="121" spans="2:8" x14ac:dyDescent="0.35">
      <c r="B121" s="14">
        <v>23</v>
      </c>
      <c r="C121" s="4">
        <f t="shared" si="12"/>
        <v>-3.481877506992857E-3</v>
      </c>
      <c r="D121" s="4">
        <f t="shared" si="13"/>
        <v>-3.4579363205422551E-3</v>
      </c>
      <c r="E121" s="4">
        <f t="shared" si="14"/>
        <v>-3.458100562883397E-3</v>
      </c>
      <c r="F121" s="4">
        <f t="shared" si="15"/>
        <v>-3.4344298675628589E-3</v>
      </c>
      <c r="G121" s="10">
        <f t="shared" si="16"/>
        <v>0.15156694470489221</v>
      </c>
      <c r="H121" s="2">
        <f t="shared" si="11"/>
        <v>0.14586499149789456</v>
      </c>
    </row>
    <row r="122" spans="2:8" x14ac:dyDescent="0.35">
      <c r="B122" s="14">
        <v>23.2</v>
      </c>
      <c r="C122" s="4">
        <f t="shared" si="12"/>
        <v>-3.4344303734465268E-3</v>
      </c>
      <c r="D122" s="4">
        <f t="shared" si="13"/>
        <v>-3.4110299631067557E-3</v>
      </c>
      <c r="E122" s="4">
        <f t="shared" si="14"/>
        <v>-3.4111890405132384E-3</v>
      </c>
      <c r="F122" s="4">
        <f t="shared" si="15"/>
        <v>-3.3880506435798735E-3</v>
      </c>
      <c r="G122" s="10">
        <f t="shared" si="16"/>
        <v>0.15087533200017864</v>
      </c>
      <c r="H122" s="2">
        <f t="shared" si="11"/>
        <v>0.14524822344353169</v>
      </c>
    </row>
    <row r="123" spans="2:8" x14ac:dyDescent="0.35">
      <c r="B123" s="14">
        <v>23.4</v>
      </c>
      <c r="C123" s="4">
        <f t="shared" si="12"/>
        <v>-3.3880511290697531E-3</v>
      </c>
      <c r="D123" s="4">
        <f t="shared" si="13"/>
        <v>-3.3651745473048406E-3</v>
      </c>
      <c r="E123" s="4">
        <f t="shared" si="14"/>
        <v>-3.3653286667418669E-3</v>
      </c>
      <c r="F123" s="4">
        <f t="shared" si="15"/>
        <v>-3.34270595924632E-3</v>
      </c>
      <c r="G123" s="10">
        <f t="shared" si="16"/>
        <v>0.15019310136603642</v>
      </c>
      <c r="H123" s="2">
        <f t="shared" si="11"/>
        <v>0.14463921353509293</v>
      </c>
    </row>
    <row r="124" spans="2:8" x14ac:dyDescent="0.35">
      <c r="B124" s="14">
        <v>23.600000000000101</v>
      </c>
      <c r="C124" s="4">
        <f t="shared" si="12"/>
        <v>-3.342706425338291E-3</v>
      </c>
      <c r="D124" s="4">
        <f t="shared" si="13"/>
        <v>-3.3203374014183344E-3</v>
      </c>
      <c r="E124" s="4">
        <f t="shared" si="14"/>
        <v>-3.3204867598044148E-3</v>
      </c>
      <c r="F124" s="4">
        <f t="shared" si="15"/>
        <v>-3.2983637932214862E-3</v>
      </c>
      <c r="G124" s="10">
        <f t="shared" si="16"/>
        <v>0.14952004258215609</v>
      </c>
      <c r="H124" s="2">
        <f t="shared" si="11"/>
        <v>0.14403780047891904</v>
      </c>
    </row>
    <row r="125" spans="2:8" x14ac:dyDescent="0.35">
      <c r="B125" s="14">
        <v>23.8000000000001</v>
      </c>
      <c r="C125" s="4">
        <f t="shared" si="12"/>
        <v>-3.2983642408544608E-3</v>
      </c>
      <c r="D125" s="4">
        <f t="shared" si="13"/>
        <v>-3.2764871481117111E-3</v>
      </c>
      <c r="E125" s="4">
        <f t="shared" si="14"/>
        <v>-3.2766319328899874E-3</v>
      </c>
      <c r="F125" s="4">
        <f t="shared" si="15"/>
        <v>-3.2549933873032432E-3</v>
      </c>
      <c r="G125" s="10">
        <f t="shared" si="16"/>
        <v>0.14885595196412257</v>
      </c>
      <c r="H125" s="2">
        <f t="shared" si="11"/>
        <v>0.14344382763731145</v>
      </c>
    </row>
    <row r="126" spans="2:8" x14ac:dyDescent="0.35">
      <c r="B126" s="14">
        <v>24</v>
      </c>
      <c r="C126" s="4">
        <f t="shared" si="12"/>
        <v>-3.254993817362899E-3</v>
      </c>
      <c r="D126" s="4">
        <f t="shared" si="13"/>
        <v>-3.2335936423036876E-3</v>
      </c>
      <c r="E126" s="4">
        <f t="shared" si="14"/>
        <v>-3.2337340319760822E-3</v>
      </c>
      <c r="F126" s="4">
        <f t="shared" si="15"/>
        <v>-3.2125651860581274E-3</v>
      </c>
      <c r="G126" s="10">
        <f t="shared" si="16"/>
        <v>0.14820063210445053</v>
      </c>
      <c r="H126" s="2">
        <f t="shared" si="11"/>
        <v>0.14285714285714285</v>
      </c>
    </row>
    <row r="127" spans="2:8" x14ac:dyDescent="0.35">
      <c r="B127" s="14">
        <v>24.2</v>
      </c>
      <c r="C127" s="4">
        <f t="shared" si="12"/>
        <v>-3.2125655993803519E-3</v>
      </c>
      <c r="D127" s="4">
        <f t="shared" si="13"/>
        <v>-3.1916279125325389E-3</v>
      </c>
      <c r="E127" s="4">
        <f t="shared" si="14"/>
        <v>-3.191764077159463E-3</v>
      </c>
      <c r="F127" s="4">
        <f t="shared" si="15"/>
        <v>-3.1710507798318934E-3</v>
      </c>
      <c r="G127" s="10">
        <f t="shared" si="16"/>
        <v>0.14755389162605118</v>
      </c>
      <c r="H127" s="2">
        <f t="shared" si="11"/>
        <v>0.14227759830611805</v>
      </c>
    </row>
    <row r="128" spans="2:8" x14ac:dyDescent="0.35">
      <c r="B128" s="14">
        <v>24.4</v>
      </c>
      <c r="C128" s="4">
        <f t="shared" si="12"/>
        <v>-3.1710511772059945E-3</v>
      </c>
      <c r="D128" s="4">
        <f t="shared" si="13"/>
        <v>-3.1505621055903802E-3</v>
      </c>
      <c r="E128" s="4">
        <f t="shared" si="14"/>
        <v>-3.1506942072584954E-3</v>
      </c>
      <c r="F128" s="4">
        <f t="shared" si="15"/>
        <v>-3.1304228509240637E-3</v>
      </c>
      <c r="G128" s="10">
        <f t="shared" si="16"/>
        <v>0.14691554494743131</v>
      </c>
      <c r="H128" s="2">
        <f t="shared" si="11"/>
        <v>0.14170505031628394</v>
      </c>
    </row>
    <row r="129" spans="2:8" x14ac:dyDescent="0.35">
      <c r="B129" s="14">
        <v>24.600000000000101</v>
      </c>
      <c r="C129" s="4">
        <f t="shared" si="12"/>
        <v>-3.1304232330957287E-3</v>
      </c>
      <c r="D129" s="4">
        <f t="shared" si="13"/>
        <v>-3.110369434217945E-3</v>
      </c>
      <c r="E129" s="4">
        <f t="shared" si="14"/>
        <v>-3.1104976274782749E-3</v>
      </c>
      <c r="F129" s="4">
        <f t="shared" si="15"/>
        <v>-3.0906551227254226E-3</v>
      </c>
      <c r="G129" s="10">
        <f t="shared" si="16"/>
        <v>0.14628541205897039</v>
      </c>
      <c r="H129" s="2">
        <f t="shared" si="11"/>
        <v>0.1411393592344089</v>
      </c>
    </row>
    <row r="130" spans="2:8" x14ac:dyDescent="0.35">
      <c r="B130" s="14">
        <v>24.8000000000001</v>
      </c>
      <c r="C130" s="4">
        <f t="shared" si="12"/>
        <v>-3.0906554903994887E-3</v>
      </c>
      <c r="D130" s="4">
        <f t="shared" si="13"/>
        <v>-3.0710241276662815E-3</v>
      </c>
      <c r="E130" s="4">
        <f t="shared" si="14"/>
        <v>-3.0711485599447703E-3</v>
      </c>
      <c r="F130" s="4">
        <f t="shared" si="15"/>
        <v>-3.0517223116319292E-3</v>
      </c>
      <c r="G130" s="10">
        <f t="shared" si="16"/>
        <v>0.14566331830966328</v>
      </c>
      <c r="H130" s="2">
        <f t="shared" si="11"/>
        <v>0.14058038927888303</v>
      </c>
    </row>
    <row r="131" spans="2:8" x14ac:dyDescent="0.35">
      <c r="B131" s="14">
        <v>25.000000000000099</v>
      </c>
      <c r="C131" s="4">
        <f t="shared" si="12"/>
        <v>-3.0517226654749314E-3</v>
      </c>
      <c r="D131" s="4">
        <f t="shared" si="13"/>
        <v>-3.0325013849455801E-3</v>
      </c>
      <c r="E131" s="4">
        <f t="shared" si="14"/>
        <v>-3.032622196928065E-3</v>
      </c>
      <c r="F131" s="4">
        <f t="shared" si="15"/>
        <v>-3.01360008156155E-3</v>
      </c>
      <c r="G131" s="10">
        <f t="shared" si="16"/>
        <v>0.14504909420375484</v>
      </c>
      <c r="H131" s="2">
        <f t="shared" si="11"/>
        <v>0.14002800840280072</v>
      </c>
    </row>
    <row r="132" spans="2:8" x14ac:dyDescent="0.35">
      <c r="B132" s="14">
        <v>25.200000000000099</v>
      </c>
      <c r="C132" s="4">
        <f t="shared" si="12"/>
        <v>-3.0136004222041106E-3</v>
      </c>
      <c r="D132" s="4">
        <f t="shared" si="13"/>
        <v>-2.9947773305940058E-3</v>
      </c>
      <c r="E132" s="4">
        <f t="shared" si="14"/>
        <v>-2.9948946565873814E-3</v>
      </c>
      <c r="F132" s="4">
        <f t="shared" si="15"/>
        <v>-2.9762650009128432E-3</v>
      </c>
      <c r="G132" s="10">
        <f t="shared" si="16"/>
        <v>0.14444257520672871</v>
      </c>
      <c r="H132" s="2">
        <f t="shared" si="11"/>
        <v>0.13948208816291741</v>
      </c>
    </row>
    <row r="133" spans="2:8" x14ac:dyDescent="0.35">
      <c r="B133" s="14">
        <v>25.400000000000102</v>
      </c>
      <c r="C133" s="4">
        <f t="shared" si="12"/>
        <v>-2.9762653289518853E-3</v>
      </c>
      <c r="D133" s="4">
        <f t="shared" si="13"/>
        <v>-2.9578289728110952E-3</v>
      </c>
      <c r="E133" s="4">
        <f t="shared" si="14"/>
        <v>-2.9579429410823408E-3</v>
      </c>
      <c r="F133" s="4">
        <f t="shared" si="15"/>
        <v>-2.9396945018152539E-3</v>
      </c>
      <c r="G133" s="10">
        <f t="shared" si="16"/>
        <v>0.14384360156014606</v>
      </c>
      <c r="H133" s="2">
        <f t="shared" si="11"/>
        <v>0.13894250359418181</v>
      </c>
    </row>
    <row r="134" spans="2:8" x14ac:dyDescent="0.35">
      <c r="B134" s="14">
        <v>25.600000000000101</v>
      </c>
      <c r="C134" s="4">
        <f t="shared" si="12"/>
        <v>-2.9396948178160623E-3</v>
      </c>
      <c r="D134" s="4">
        <f t="shared" si="13"/>
        <v>-2.9216341638110487E-3</v>
      </c>
      <c r="E134" s="4">
        <f t="shared" si="14"/>
        <v>-2.9217448969056214E-3</v>
      </c>
      <c r="F134" s="4">
        <f t="shared" si="15"/>
        <v>-2.9038668415314805E-3</v>
      </c>
      <c r="G134" s="10">
        <f t="shared" si="16"/>
        <v>0.14325201810486093</v>
      </c>
      <c r="H134" s="2">
        <f t="shared" si="11"/>
        <v>0.13840913308956634</v>
      </c>
    </row>
    <row r="135" spans="2:8" x14ac:dyDescent="0.35">
      <c r="B135" s="14">
        <v>25.8000000000001</v>
      </c>
      <c r="C135" s="4">
        <f t="shared" si="12"/>
        <v>-2.9038671460296147E-3</v>
      </c>
      <c r="D135" s="4">
        <f t="shared" si="13"/>
        <v>-2.8861715622612218E-3</v>
      </c>
      <c r="E135" s="4">
        <f t="shared" si="14"/>
        <v>-2.8862791773022474E-3</v>
      </c>
      <c r="F135" s="4">
        <f t="shared" si="15"/>
        <v>-2.8687610658818083E-3</v>
      </c>
      <c r="G135" s="10">
        <f t="shared" si="16"/>
        <v>0.14266767411216824</v>
      </c>
      <c r="H135" s="2">
        <f t="shared" ref="H135:H198" si="17">1/SQRT(2*B135+1)</f>
        <v>0.13788185828493316</v>
      </c>
    </row>
    <row r="136" spans="2:8" x14ac:dyDescent="0.35">
      <c r="B136" s="14">
        <v>26.000000000000099</v>
      </c>
      <c r="C136" s="4">
        <f t="shared" si="12"/>
        <v>-2.8687613593849012E-3</v>
      </c>
      <c r="D136" s="4">
        <f t="shared" si="13"/>
        <v>-2.8514205976802646E-3</v>
      </c>
      <c r="E136" s="4">
        <f t="shared" si="14"/>
        <v>-2.8515252066498207E-3</v>
      </c>
      <c r="F136" s="4">
        <f t="shared" si="15"/>
        <v>-2.8343569745692162E-3</v>
      </c>
      <c r="G136" s="10">
        <f t="shared" si="16"/>
        <v>0.14209042312246697</v>
      </c>
      <c r="H136" s="2">
        <f t="shared" si="17"/>
        <v>0.13736056394868876</v>
      </c>
    </row>
    <row r="137" spans="2:8" x14ac:dyDescent="0.35">
      <c r="B137" s="14">
        <v>26.200000000000099</v>
      </c>
      <c r="C137" s="4">
        <f t="shared" si="12"/>
        <v>-2.8343572575586333E-3</v>
      </c>
      <c r="D137" s="4">
        <f t="shared" si="13"/>
        <v>-2.8173614366789087E-3</v>
      </c>
      <c r="E137" s="4">
        <f t="shared" si="14"/>
        <v>-2.8174631466825989E-3</v>
      </c>
      <c r="F137" s="4">
        <f t="shared" si="15"/>
        <v>-2.8006350882921276E-3</v>
      </c>
      <c r="G137" s="10">
        <f t="shared" si="16"/>
        <v>0.1415201227910465</v>
      </c>
      <c r="H137" s="2">
        <f t="shared" si="17"/>
        <v>0.13684513787599309</v>
      </c>
    </row>
    <row r="138" spans="2:8" x14ac:dyDescent="0.35">
      <c r="B138" s="14">
        <v>26.400000000000102</v>
      </c>
      <c r="C138" s="4">
        <f t="shared" si="12"/>
        <v>-2.8006353612245287E-3</v>
      </c>
      <c r="D138" s="4">
        <f t="shared" si="13"/>
        <v>-2.7839749509342101E-3</v>
      </c>
      <c r="E138" s="4">
        <f t="shared" si="14"/>
        <v>-2.784073864450154E-3</v>
      </c>
      <c r="F138" s="4">
        <f t="shared" si="15"/>
        <v>-2.7675766175393533E-3</v>
      </c>
      <c r="G138" s="10">
        <f t="shared" si="16"/>
        <v>0.14095663474062739</v>
      </c>
      <c r="H138" s="2">
        <f t="shared" si="17"/>
        <v>0.13633547078730271</v>
      </c>
    </row>
    <row r="139" spans="2:8" x14ac:dyDescent="0.35">
      <c r="B139" s="14">
        <v>26.600000000000101</v>
      </c>
      <c r="C139" s="4">
        <f t="shared" si="12"/>
        <v>-2.7675768808481365E-3</v>
      </c>
      <c r="D139" s="4">
        <f t="shared" si="13"/>
        <v>-2.7512426867953611E-3</v>
      </c>
      <c r="E139" s="4">
        <f t="shared" si="14"/>
        <v>-2.7513389019086353E-3</v>
      </c>
      <c r="F139" s="4">
        <f t="shared" si="15"/>
        <v>-2.7351634329686727E-3</v>
      </c>
      <c r="G139" s="10">
        <f t="shared" si="16"/>
        <v>0.14039982442030963</v>
      </c>
      <c r="H139" s="2">
        <f t="shared" si="17"/>
        <v>0.13583145623104004</v>
      </c>
    </row>
    <row r="140" spans="2:8" x14ac:dyDescent="0.35">
      <c r="B140" s="14">
        <v>26.8000000000001</v>
      </c>
      <c r="C140" s="4">
        <f t="shared" si="12"/>
        <v>-2.7351636870653422E-3</v>
      </c>
      <c r="D140" s="4">
        <f t="shared" si="13"/>
        <v>-2.7191468364259137E-3</v>
      </c>
      <c r="E140" s="4">
        <f t="shared" si="14"/>
        <v>-2.7192404470493888E-3</v>
      </c>
      <c r="F140" s="4">
        <f t="shared" si="15"/>
        <v>-2.7033780372770922E-3</v>
      </c>
      <c r="G140" s="10">
        <f t="shared" si="16"/>
        <v>0.13984956097060214</v>
      </c>
      <c r="H140" s="2">
        <f t="shared" si="17"/>
        <v>0.13533299049019146</v>
      </c>
    </row>
    <row r="141" spans="2:8" x14ac:dyDescent="0.35">
      <c r="B141" s="14">
        <v>27.000000000000099</v>
      </c>
      <c r="C141" s="4">
        <f t="shared" si="12"/>
        <v>-2.7033782825525133E-3</v>
      </c>
      <c r="D141" s="4">
        <f t="shared" si="13"/>
        <v>-2.6876702103934853E-3</v>
      </c>
      <c r="E141" s="4">
        <f t="shared" si="14"/>
        <v>-2.6877613064759474E-3</v>
      </c>
      <c r="F141" s="4">
        <f t="shared" si="15"/>
        <v>-2.6722035384767169E-3</v>
      </c>
      <c r="G141" s="10">
        <f t="shared" si="16"/>
        <v>0.13930571709422571</v>
      </c>
      <c r="H141" s="2">
        <f t="shared" si="17"/>
        <v>0.13483997249264817</v>
      </c>
    </row>
    <row r="142" spans="2:8" x14ac:dyDescent="0.35">
      <c r="B142" s="14">
        <v>27.200000000000099</v>
      </c>
      <c r="C142" s="4">
        <f t="shared" si="12"/>
        <v>-2.6722037753023047E-3</v>
      </c>
      <c r="D142" s="4">
        <f t="shared" si="13"/>
        <v>-2.6567962116238065E-3</v>
      </c>
      <c r="E142" s="4">
        <f t="shared" si="14"/>
        <v>-2.6568848793462004E-3</v>
      </c>
      <c r="F142" s="4">
        <f t="shared" si="15"/>
        <v>-2.6416236244958483E-3</v>
      </c>
      <c r="G142" s="10">
        <f t="shared" si="16"/>
        <v>0.1387681689324001</v>
      </c>
      <c r="H142" s="2">
        <f t="shared" si="17"/>
        <v>0.13435230372511453</v>
      </c>
    </row>
    <row r="143" spans="2:8" x14ac:dyDescent="0.35">
      <c r="B143" s="14">
        <v>27.400000000000102</v>
      </c>
      <c r="C143" s="4">
        <f t="shared" si="12"/>
        <v>-2.6416238532246832E-3</v>
      </c>
      <c r="D143" s="4">
        <f t="shared" si="13"/>
        <v>-2.6265088106413822E-3</v>
      </c>
      <c r="E143" s="4">
        <f t="shared" si="14"/>
        <v>-2.6265951326019275E-3</v>
      </c>
      <c r="F143" s="4">
        <f t="shared" si="15"/>
        <v>-2.6116225390300572E-3</v>
      </c>
      <c r="G143" s="10">
        <f t="shared" si="16"/>
        <v>0.13823679594634217</v>
      </c>
      <c r="H143" s="2">
        <f t="shared" si="17"/>
        <v>0.13386988815041623</v>
      </c>
    </row>
    <row r="144" spans="2:8" x14ac:dyDescent="0.35">
      <c r="B144" s="14">
        <v>27.600000000000101</v>
      </c>
      <c r="C144" s="4">
        <f t="shared" si="12"/>
        <v>-2.6116227599979097E-3</v>
      </c>
      <c r="D144" s="4">
        <f t="shared" si="13"/>
        <v>-2.5967925220239437E-3</v>
      </c>
      <c r="E144" s="4">
        <f t="shared" si="14"/>
        <v>-2.5968765774128312E-3</v>
      </c>
      <c r="F144" s="4">
        <f t="shared" si="15"/>
        <v>-2.5821850585727507E-3</v>
      </c>
      <c r="G144" s="10">
        <f t="shared" si="16"/>
        <v>0.13771148080371745</v>
      </c>
      <c r="H144" s="2">
        <f t="shared" si="17"/>
        <v>0.1333926321280518</v>
      </c>
    </row>
    <row r="145" spans="2:8" x14ac:dyDescent="0.35">
      <c r="B145" s="14">
        <v>27.8000000000001</v>
      </c>
      <c r="C145" s="4">
        <f t="shared" ref="C145:C208" si="18">-G145^3+EXP(-(B145^2)/2)</f>
        <v>-2.582185272099061E-3</v>
      </c>
      <c r="D145" s="4">
        <f t="shared" ref="D145:D208" si="19">-(G145+C$4*C145/2)^3+EXP(-((B145+C$4/2)^2)/2)</f>
        <v>-2.5676323820025809E-3</v>
      </c>
      <c r="E145" s="4">
        <f t="shared" ref="E145:E208" si="20">-(G145+C$4*D145/2)^3+EXP(-((B145+C$4/2)^2)/2)</f>
        <v>-2.5677142467669164E-3</v>
      </c>
      <c r="F145" s="4">
        <f t="shared" ref="F145:F208" si="21">-(G145+C$4*E145)^3+EXP(-(B146^2)/2)</f>
        <v>-2.5532964705592969E-3</v>
      </c>
      <c r="G145" s="10">
        <f t="shared" ref="G145:G208" si="22">G144+C$4*(C144+2*D144+2*E144+F144)/6</f>
        <v>0.13719210926980263</v>
      </c>
      <c r="H145" s="2">
        <f t="shared" si="17"/>
        <v>0.13292044433783742</v>
      </c>
    </row>
    <row r="146" spans="2:8" x14ac:dyDescent="0.35">
      <c r="B146" s="14">
        <v>28.000000000000099</v>
      </c>
      <c r="C146" s="4">
        <f t="shared" si="18"/>
        <v>-2.5532966769480823E-3</v>
      </c>
      <c r="D146" s="4">
        <f t="shared" si="19"/>
        <v>-2.5390139271437009E-3</v>
      </c>
      <c r="E146" s="4">
        <f t="shared" si="20"/>
        <v>-2.5390936741433077E-3</v>
      </c>
      <c r="F146" s="4">
        <f t="shared" si="21"/>
        <v>-2.5249425525628519E-3</v>
      </c>
      <c r="G146" s="10">
        <f t="shared" si="22"/>
        <v>0.13667857010312939</v>
      </c>
      <c r="H146" s="2">
        <f t="shared" si="17"/>
        <v>0.13245323570650414</v>
      </c>
    </row>
    <row r="147" spans="2:8" x14ac:dyDescent="0.35">
      <c r="B147" s="14">
        <v>28.200000000000099</v>
      </c>
      <c r="C147" s="4">
        <f t="shared" si="18"/>
        <v>-2.5249427521035609E-3</v>
      </c>
      <c r="D147" s="4">
        <f t="shared" si="19"/>
        <v>-2.5109231740529552E-3</v>
      </c>
      <c r="E147" s="4">
        <f t="shared" si="20"/>
        <v>-2.511000873207598E-3</v>
      </c>
      <c r="F147" s="4">
        <f t="shared" si="21"/>
        <v>-2.4971095524839388E-3</v>
      </c>
      <c r="G147" s="10">
        <f t="shared" si="22"/>
        <v>0.13617075495539324</v>
      </c>
      <c r="H147" s="2">
        <f t="shared" si="17"/>
        <v>0.13199091933711343</v>
      </c>
    </row>
    <row r="148" spans="2:8" x14ac:dyDescent="0.35">
      <c r="B148" s="14">
        <v>28.400000000000102</v>
      </c>
      <c r="C148" s="4">
        <f t="shared" si="18"/>
        <v>-2.4971097454522476E-3</v>
      </c>
      <c r="D148" s="4">
        <f t="shared" si="19"/>
        <v>-2.4833466000450419E-3</v>
      </c>
      <c r="E148" s="4">
        <f t="shared" si="20"/>
        <v>-2.4834223184736206E-3</v>
      </c>
      <c r="F148" s="4">
        <f t="shared" si="21"/>
        <v>-2.4697841696793969E-3</v>
      </c>
      <c r="G148" s="10">
        <f t="shared" si="22"/>
        <v>0.13566855827542296</v>
      </c>
      <c r="H148" s="2">
        <f t="shared" si="17"/>
        <v>0.13153341044116387</v>
      </c>
    </row>
    <row r="149" spans="2:8" x14ac:dyDescent="0.35">
      <c r="B149" s="14">
        <v>28.600000000000101</v>
      </c>
      <c r="C149" s="4">
        <f t="shared" si="18"/>
        <v>-2.4697843563379609E-3</v>
      </c>
      <c r="D149" s="4">
        <f t="shared" si="19"/>
        <v>-2.4562711247267392E-3</v>
      </c>
      <c r="E149" s="4">
        <f t="shared" si="20"/>
        <v>-2.456344926878917E-3</v>
      </c>
      <c r="F149" s="4">
        <f t="shared" si="21"/>
        <v>-2.442953536979682E-3</v>
      </c>
      <c r="G149" s="10">
        <f t="shared" si="22"/>
        <v>0.13517187721701732</v>
      </c>
      <c r="H149" s="2">
        <f t="shared" si="17"/>
        <v>0.13108062627326886</v>
      </c>
    </row>
    <row r="150" spans="2:8" x14ac:dyDescent="0.35">
      <c r="B150" s="14">
        <v>28.8000000000001</v>
      </c>
      <c r="C150" s="4">
        <f t="shared" si="18"/>
        <v>-2.4429537175788434E-3</v>
      </c>
      <c r="D150" s="4">
        <f t="shared" si="19"/>
        <v>-2.4296840924437038E-3</v>
      </c>
      <c r="E150" s="4">
        <f t="shared" si="20"/>
        <v>-2.4297560402244626E-3</v>
      </c>
      <c r="F150" s="4">
        <f t="shared" si="21"/>
        <v>-2.4166052035466171E-3</v>
      </c>
      <c r="G150" s="10">
        <f t="shared" si="22"/>
        <v>0.13468061155046634</v>
      </c>
      <c r="H150" s="2">
        <f t="shared" si="17"/>
        <v>0.13063248606829081</v>
      </c>
    </row>
    <row r="151" spans="2:8" x14ac:dyDescent="0.35">
      <c r="B151" s="14">
        <v>29.000000000000099</v>
      </c>
      <c r="C151" s="4">
        <f t="shared" si="18"/>
        <v>-2.4166053783250653E-3</v>
      </c>
      <c r="D151" s="4">
        <f t="shared" si="19"/>
        <v>-2.4035732555446831E-3</v>
      </c>
      <c r="E151" s="4">
        <f t="shared" si="20"/>
        <v>-2.4036434084322156E-3</v>
      </c>
      <c r="F151" s="4">
        <f t="shared" si="21"/>
        <v>-2.3907271185265905E-3</v>
      </c>
      <c r="G151" s="10">
        <f t="shared" si="22"/>
        <v>0.13419466357758428</v>
      </c>
      <c r="H151" s="2">
        <f t="shared" si="17"/>
        <v>0.13018891098082364</v>
      </c>
    </row>
    <row r="152" spans="2:8" x14ac:dyDescent="0.35">
      <c r="B152" s="14">
        <v>29.200000000000099</v>
      </c>
      <c r="C152" s="4">
        <f t="shared" si="18"/>
        <v>-2.3907272877119815E-3</v>
      </c>
      <c r="D152" s="4">
        <f t="shared" si="19"/>
        <v>-2.3779267584194898E-3</v>
      </c>
      <c r="E152" s="4">
        <f t="shared" si="20"/>
        <v>-2.377995173576833E-3</v>
      </c>
      <c r="F152" s="4">
        <f t="shared" si="21"/>
        <v>-2.3653076154569038E-3</v>
      </c>
      <c r="G152" s="10">
        <f t="shared" si="22"/>
        <v>0.13371393805009077</v>
      </c>
      <c r="H152" s="2">
        <f t="shared" si="17"/>
        <v>0.12974982402692029</v>
      </c>
    </row>
    <row r="153" spans="2:8" x14ac:dyDescent="0.35">
      <c r="B153" s="14">
        <v>29.400000000000102</v>
      </c>
      <c r="C153" s="4">
        <f t="shared" si="18"/>
        <v>-2.3653077792664418E-3</v>
      </c>
      <c r="D153" s="4">
        <f t="shared" si="19"/>
        <v>-2.3527331222697677E-3</v>
      </c>
      <c r="E153" s="4">
        <f t="shared" si="20"/>
        <v>-2.3527998546505587E-3</v>
      </c>
      <c r="F153" s="4">
        <f t="shared" si="21"/>
        <v>-2.3403353973855284E-3</v>
      </c>
      <c r="G153" s="10">
        <f t="shared" si="22"/>
        <v>0.13323834209118537</v>
      </c>
      <c r="H153" s="2">
        <f t="shared" si="17"/>
        <v>0.1293151500279677</v>
      </c>
    </row>
    <row r="154" spans="2:8" x14ac:dyDescent="0.35">
      <c r="B154" s="14">
        <v>29.600000000000101</v>
      </c>
      <c r="C154" s="4">
        <f t="shared" si="18"/>
        <v>-2.3403355560265245E-3</v>
      </c>
      <c r="D154" s="4">
        <f t="shared" si="19"/>
        <v>-2.327981230574025E-3</v>
      </c>
      <c r="E154" s="4">
        <f t="shared" si="20"/>
        <v>-2.3280463330227082E-3</v>
      </c>
      <c r="F154" s="4">
        <f t="shared" si="21"/>
        <v>-2.3157995226668754E-3</v>
      </c>
      <c r="G154" s="10">
        <f t="shared" si="22"/>
        <v>0.13276778512016896</v>
      </c>
      <c r="H154" s="2">
        <f t="shared" si="17"/>
        <v>0.12888481555661654</v>
      </c>
    </row>
    <row r="155" spans="2:8" x14ac:dyDescent="0.35">
      <c r="B155" s="14">
        <v>29.8000000000001</v>
      </c>
      <c r="C155" s="4">
        <f t="shared" si="18"/>
        <v>-2.3157996763372535E-3</v>
      </c>
      <c r="D155" s="4">
        <f t="shared" si="19"/>
        <v>-2.3036603152106136E-3</v>
      </c>
      <c r="E155" s="4">
        <f t="shared" si="20"/>
        <v>-2.3037238385574606E-3</v>
      </c>
      <c r="F155" s="4">
        <f t="shared" si="21"/>
        <v>-2.2916893913983638E-3</v>
      </c>
      <c r="G155" s="10">
        <f t="shared" si="22"/>
        <v>0.13230217877997272</v>
      </c>
      <c r="H155" s="2">
        <f t="shared" si="17"/>
        <v>0.12845874888467679</v>
      </c>
    </row>
    <row r="156" spans="2:8" x14ac:dyDescent="0.35">
      <c r="B156" s="14">
        <v>30.000000000000099</v>
      </c>
      <c r="C156" s="4">
        <f t="shared" si="18"/>
        <v>-2.2916895402871557E-3</v>
      </c>
      <c r="D156" s="4">
        <f t="shared" si="19"/>
        <v>-2.2797599432046109E-3</v>
      </c>
      <c r="E156" s="4">
        <f t="shared" si="20"/>
        <v>-2.2798219363558163E-3</v>
      </c>
      <c r="F156" s="4">
        <f t="shared" si="21"/>
        <v>-2.2679947324646967E-3</v>
      </c>
      <c r="G156" s="10">
        <f t="shared" si="22"/>
        <v>0.13184143686746366</v>
      </c>
      <c r="H156" s="2">
        <f t="shared" si="17"/>
        <v>0.12803687993289575</v>
      </c>
    </row>
    <row r="157" spans="2:8" x14ac:dyDescent="0.35">
      <c r="B157" s="14">
        <v>30.200000000000099</v>
      </c>
      <c r="C157" s="4">
        <f t="shared" si="18"/>
        <v>-2.2679948767524954E-3</v>
      </c>
      <c r="D157" s="4">
        <f t="shared" si="19"/>
        <v>-2.2562700040663708E-3</v>
      </c>
      <c r="E157" s="4">
        <f t="shared" si="20"/>
        <v>-2.2563305140895378E-3</v>
      </c>
      <c r="F157" s="4">
        <f t="shared" si="21"/>
        <v>-2.244705591158613E-3</v>
      </c>
      <c r="G157" s="10">
        <f t="shared" si="22"/>
        <v>0.13138547526640124</v>
      </c>
      <c r="H157" s="2">
        <f t="shared" si="17"/>
        <v>0.12761914022253876</v>
      </c>
    </row>
    <row r="158" spans="2:8" x14ac:dyDescent="0.35">
      <c r="B158" s="14">
        <v>30.400000000000102</v>
      </c>
      <c r="C158" s="4">
        <f t="shared" si="18"/>
        <v>-2.244705731018007E-3</v>
      </c>
      <c r="D158" s="4">
        <f t="shared" si="19"/>
        <v>-2.2331806976915508E-3</v>
      </c>
      <c r="E158" s="4">
        <f t="shared" si="20"/>
        <v>-2.2332397698968244E-3</v>
      </c>
      <c r="F158" s="4">
        <f t="shared" si="21"/>
        <v>-2.2218123173487359E-3</v>
      </c>
      <c r="G158" s="10">
        <f t="shared" si="22"/>
        <v>0.13093421188292714</v>
      </c>
      <c r="H158" s="2">
        <f t="shared" si="17"/>
        <v>0.12720546282869588</v>
      </c>
    </row>
    <row r="159" spans="2:8" x14ac:dyDescent="0.35">
      <c r="B159" s="14">
        <v>30.600000000000101</v>
      </c>
      <c r="C159" s="4">
        <f t="shared" si="18"/>
        <v>-2.2218124529447131E-3</v>
      </c>
      <c r="D159" s="4">
        <f t="shared" si="19"/>
        <v>-2.2104825227940235E-3</v>
      </c>
      <c r="E159" s="4">
        <f t="shared" si="20"/>
        <v>-2.2105402008111242E-3</v>
      </c>
      <c r="F159" s="4">
        <f t="shared" si="21"/>
        <v>-2.1993055541668035E-3</v>
      </c>
      <c r="G159" s="10">
        <f t="shared" si="22"/>
        <v>0.13048756658347568</v>
      </c>
      <c r="H159" s="2">
        <f t="shared" si="17"/>
        <v>0.12679578233524322</v>
      </c>
    </row>
    <row r="160" spans="2:8" x14ac:dyDescent="0.35">
      <c r="B160" s="14">
        <v>30.8000000000001</v>
      </c>
      <c r="C160" s="4">
        <f t="shared" si="18"/>
        <v>-2.1993056856571386E-3</v>
      </c>
      <c r="D160" s="4">
        <f t="shared" si="19"/>
        <v>-2.1881662658448228E-3</v>
      </c>
      <c r="E160" s="4">
        <f t="shared" si="20"/>
        <v>-2.1882225916961991E-3</v>
      </c>
      <c r="F160" s="4">
        <f t="shared" si="21"/>
        <v>-2.1771762271881536E-3</v>
      </c>
      <c r="G160" s="10">
        <f t="shared" si="22"/>
        <v>0.13004546113499829</v>
      </c>
      <c r="H160" s="2">
        <f t="shared" si="17"/>
        <v>0.12639003479138947</v>
      </c>
    </row>
    <row r="161" spans="2:8" x14ac:dyDescent="0.35">
      <c r="B161" s="14">
        <v>31.000000000000099</v>
      </c>
      <c r="C161" s="4">
        <f t="shared" si="18"/>
        <v>-2.177176354723765E-3</v>
      </c>
      <c r="D161" s="4">
        <f t="shared" si="19"/>
        <v>-2.1662229904917088E-3</v>
      </c>
      <c r="E161" s="4">
        <f t="shared" si="20"/>
        <v>-2.1662780046620535E-3</v>
      </c>
      <c r="F161" s="4">
        <f t="shared" si="21"/>
        <v>-2.1554155340808025E-3</v>
      </c>
      <c r="G161" s="10">
        <f t="shared" si="22"/>
        <v>0.12960781914740072</v>
      </c>
      <c r="H161" s="2">
        <f t="shared" si="17"/>
        <v>0.1259881576697422</v>
      </c>
    </row>
    <row r="162" spans="2:8" x14ac:dyDescent="0.35">
      <c r="B162" s="14">
        <v>31.200000000000099</v>
      </c>
      <c r="C162" s="4">
        <f t="shared" si="18"/>
        <v>-2.1554156578060964E-3</v>
      </c>
      <c r="D162" s="4">
        <f t="shared" si="19"/>
        <v>-2.1446440274354548E-3</v>
      </c>
      <c r="E162" s="4">
        <f t="shared" si="20"/>
        <v>-2.1446977689377608E-3</v>
      </c>
      <c r="F162" s="4">
        <f t="shared" si="21"/>
        <v>-2.1340149346998727E-3</v>
      </c>
      <c r="G162" s="10">
        <f t="shared" si="22"/>
        <v>0.12917456601809699</v>
      </c>
      <c r="H162" s="2">
        <f t="shared" si="17"/>
        <v>0.12559008982583186</v>
      </c>
    </row>
    <row r="163" spans="2:8" x14ac:dyDescent="0.35">
      <c r="B163" s="14">
        <v>31.400000000000102</v>
      </c>
      <c r="C163" s="4">
        <f t="shared" si="18"/>
        <v>-2.1340150547530649E-3</v>
      </c>
      <c r="D163" s="4">
        <f t="shared" si="19"/>
        <v>-2.1234209647402191E-3</v>
      </c>
      <c r="E163" s="4">
        <f t="shared" si="20"/>
        <v>-2.1234734711785964E-3</v>
      </c>
      <c r="F163" s="4">
        <f t="shared" si="21"/>
        <v>-2.1129661416053945E-3</v>
      </c>
      <c r="G163" s="10">
        <f t="shared" si="22"/>
        <v>0.12874562887858856</v>
      </c>
      <c r="H163" s="2">
        <f t="shared" si="17"/>
        <v>0.12519577145903338</v>
      </c>
    </row>
    <row r="164" spans="2:8" x14ac:dyDescent="0.35">
      <c r="B164" s="14">
        <v>31.600000000000101</v>
      </c>
      <c r="C164" s="4">
        <f t="shared" si="18"/>
        <v>-2.1129662581188154E-3</v>
      </c>
      <c r="D164" s="4">
        <f t="shared" si="19"/>
        <v>-2.1025456385567105E-3</v>
      </c>
      <c r="E164" s="4">
        <f t="shared" si="20"/>
        <v>-2.1025969461861208E-3</v>
      </c>
      <c r="F164" s="4">
        <f t="shared" si="21"/>
        <v>-2.092261110982741E-3</v>
      </c>
      <c r="G164" s="10">
        <f t="shared" si="22"/>
        <v>0.12832093654298202</v>
      </c>
      <c r="H164" s="2">
        <f t="shared" si="17"/>
        <v>0.12480514407482926</v>
      </c>
    </row>
    <row r="165" spans="2:8" x14ac:dyDescent="0.35">
      <c r="B165" s="14">
        <v>31.8000000000001</v>
      </c>
      <c r="C165" s="4">
        <f t="shared" si="18"/>
        <v>-2.0922612240831229E-3</v>
      </c>
      <c r="D165" s="4">
        <f t="shared" si="19"/>
        <v>-2.0820101242379455E-3</v>
      </c>
      <c r="E165" s="4">
        <f t="shared" si="20"/>
        <v>-2.0820602680210361E-3</v>
      </c>
      <c r="F165" s="4">
        <f t="shared" si="21"/>
        <v>-2.0718920339460999E-3</v>
      </c>
      <c r="G165" s="10">
        <f t="shared" si="22"/>
        <v>0.12790041945836245</v>
      </c>
      <c r="H165" s="2">
        <f t="shared" si="17"/>
        <v>0.1244181504483597</v>
      </c>
    </row>
    <row r="166" spans="2:8" x14ac:dyDescent="0.35">
      <c r="B166" s="14">
        <v>32.000000000000099</v>
      </c>
      <c r="C166" s="4">
        <f t="shared" si="18"/>
        <v>-2.0718921437548436E-3</v>
      </c>
      <c r="D166" s="4">
        <f t="shared" si="19"/>
        <v>-2.0618067278285793E-3</v>
      </c>
      <c r="E166" s="4">
        <f t="shared" si="20"/>
        <v>-2.0618557414897728E-3</v>
      </c>
      <c r="F166" s="4">
        <f t="shared" si="21"/>
        <v>-2.0518513282064463E-3</v>
      </c>
      <c r="G166" s="10">
        <f t="shared" si="22"/>
        <v>0.1274840096569442</v>
      </c>
      <c r="H166" s="2">
        <f t="shared" si="17"/>
        <v>0.12403473458920827</v>
      </c>
    </row>
    <row r="167" spans="2:8" x14ac:dyDescent="0.35">
      <c r="B167" s="14">
        <v>32.200000000000102</v>
      </c>
      <c r="C167" s="4">
        <f t="shared" si="18"/>
        <v>-2.0518514348398863E-3</v>
      </c>
      <c r="D167" s="4">
        <f t="shared" si="19"/>
        <v>-2.0419279779097937E-3</v>
      </c>
      <c r="E167" s="4">
        <f t="shared" si="20"/>
        <v>-2.0419758939867806E-3</v>
      </c>
      <c r="F167" s="4">
        <f t="shared" si="21"/>
        <v>-2.0321316300865272E-3</v>
      </c>
      <c r="G167" s="10">
        <f t="shared" si="22"/>
        <v>0.12707164070992427</v>
      </c>
      <c r="H167" s="2">
        <f t="shared" si="17"/>
        <v>0.1236548417073743</v>
      </c>
    </row>
    <row r="168" spans="2:8" x14ac:dyDescent="0.35">
      <c r="B168" s="14">
        <v>32.400000000000098</v>
      </c>
      <c r="C168" s="4">
        <f t="shared" si="18"/>
        <v>-2.032131733656167E-3</v>
      </c>
      <c r="D168" s="4">
        <f t="shared" si="19"/>
        <v>-2.0223666177827098E-3</v>
      </c>
      <c r="E168" s="4">
        <f t="shared" si="20"/>
        <v>-2.0224134676754884E-3</v>
      </c>
      <c r="F168" s="4">
        <f t="shared" si="21"/>
        <v>-2.0127257868662548E-3</v>
      </c>
      <c r="G168" s="10">
        <f t="shared" si="22"/>
        <v>0.12666324768296694</v>
      </c>
      <c r="H168" s="2">
        <f t="shared" si="17"/>
        <v>0.12327841818038431</v>
      </c>
    </row>
    <row r="169" spans="2:8" x14ac:dyDescent="0.35">
      <c r="B169" s="14">
        <v>32.600000000000101</v>
      </c>
      <c r="C169" s="4">
        <f t="shared" si="18"/>
        <v>-2.0127258874790034E-3</v>
      </c>
      <c r="D169" s="4">
        <f t="shared" si="19"/>
        <v>-2.0031155979742129E-3</v>
      </c>
      <c r="E169" s="4">
        <f t="shared" si="20"/>
        <v>-2.0031614119918055E-3</v>
      </c>
      <c r="F169" s="4">
        <f t="shared" si="21"/>
        <v>-1.993626849442866E-3</v>
      </c>
      <c r="G169" s="10">
        <f t="shared" si="22"/>
        <v>0.12625876709325232</v>
      </c>
      <c r="H169" s="2">
        <f t="shared" si="17"/>
        <v>0.12290541152149827</v>
      </c>
    </row>
    <row r="170" spans="2:8" x14ac:dyDescent="0.35">
      <c r="B170" s="14">
        <v>32.800000000000097</v>
      </c>
      <c r="C170" s="4">
        <f t="shared" si="18"/>
        <v>-1.9936269472012485E-3</v>
      </c>
      <c r="D170" s="4">
        <f t="shared" si="19"/>
        <v>-1.9841680690499551E-3</v>
      </c>
      <c r="E170" s="4">
        <f t="shared" si="20"/>
        <v>-1.984212876454919E-3</v>
      </c>
      <c r="F170" s="4">
        <f t="shared" si="21"/>
        <v>-1.9748280652909745E-3</v>
      </c>
      <c r="G170" s="10">
        <f t="shared" si="22"/>
        <v>0.12585813686802386</v>
      </c>
      <c r="H170" s="2">
        <f t="shared" si="17"/>
        <v>0.12253577034896777</v>
      </c>
    </row>
    <row r="171" spans="2:8" x14ac:dyDescent="0.35">
      <c r="B171" s="14">
        <v>33.000000000000099</v>
      </c>
      <c r="C171" s="4">
        <f t="shared" si="18"/>
        <v>-1.9748281602933412E-3</v>
      </c>
      <c r="D171" s="4">
        <f t="shared" si="19"/>
        <v>-1.9655173747200726E-3</v>
      </c>
      <c r="E171" s="4">
        <f t="shared" si="20"/>
        <v>-1.9655612037709374E-3</v>
      </c>
      <c r="F171" s="4">
        <f t="shared" si="21"/>
        <v>-1.9563228717084948E-3</v>
      </c>
      <c r="G171" s="10">
        <f t="shared" si="22"/>
        <v>0.12546129630457378</v>
      </c>
      <c r="H171" s="2">
        <f t="shared" si="17"/>
        <v>0.12216944435630503</v>
      </c>
    </row>
    <row r="172" spans="2:8" x14ac:dyDescent="0.35">
      <c r="B172" s="14">
        <v>33.200000000000102</v>
      </c>
      <c r="C172" s="4">
        <f t="shared" si="18"/>
        <v>-1.9563229640492188E-3</v>
      </c>
      <c r="D172" s="4">
        <f t="shared" si="19"/>
        <v>-1.9471570452239803E-3</v>
      </c>
      <c r="E172" s="4">
        <f t="shared" si="20"/>
        <v>-1.9471999232157102E-3</v>
      </c>
      <c r="F172" s="4">
        <f t="shared" si="21"/>
        <v>-1.938104889335114E-3</v>
      </c>
      <c r="G172" s="10">
        <f t="shared" si="22"/>
        <v>0.12506818603160766</v>
      </c>
      <c r="H172" s="2">
        <f t="shared" si="17"/>
        <v>0.12180638428352379</v>
      </c>
    </row>
    <row r="173" spans="2:8" x14ac:dyDescent="0.35">
      <c r="B173" s="14">
        <v>33.400000000000098</v>
      </c>
      <c r="C173" s="4">
        <f t="shared" si="18"/>
        <v>-1.938104979104769E-3</v>
      </c>
      <c r="D173" s="4">
        <f t="shared" si="19"/>
        <v>-1.9290807909812624E-3</v>
      </c>
      <c r="E173" s="4">
        <f t="shared" si="20"/>
        <v>-1.9291227442838406E-3</v>
      </c>
      <c r="F173" s="4">
        <f t="shared" si="21"/>
        <v>-1.9201679159306882E-3</v>
      </c>
      <c r="G173" s="10">
        <f t="shared" si="22"/>
        <v>0.12467874797193221</v>
      </c>
      <c r="H173" s="2">
        <f t="shared" si="17"/>
        <v>0.12144654188931488</v>
      </c>
    </row>
    <row r="174" spans="2:8" x14ac:dyDescent="0.35">
      <c r="B174" s="14">
        <v>33.600000000000101</v>
      </c>
      <c r="C174" s="4">
        <f t="shared" si="18"/>
        <v>-1.920168003216231E-3</v>
      </c>
      <c r="D174" s="4">
        <f t="shared" si="19"/>
        <v>-1.9112824964963989E-3</v>
      </c>
      <c r="E174" s="4">
        <f t="shared" si="20"/>
        <v>-1.9113235505916482E-3</v>
      </c>
      <c r="F174" s="4">
        <f t="shared" si="21"/>
        <v>-1.9025059204016398E-3</v>
      </c>
      <c r="G174" s="10">
        <f t="shared" si="22"/>
        <v>0.12429292530641335</v>
      </c>
      <c r="H174" s="2">
        <f t="shared" si="17"/>
        <v>0.12108986992412052</v>
      </c>
    </row>
    <row r="175" spans="2:8" x14ac:dyDescent="0.35">
      <c r="B175" s="14">
        <v>33.800000000000097</v>
      </c>
      <c r="C175" s="4">
        <f t="shared" si="18"/>
        <v>-1.9025060052865715E-3</v>
      </c>
      <c r="D175" s="4">
        <f t="shared" si="19"/>
        <v>-1.8937562145056842E-3</v>
      </c>
      <c r="E175" s="4">
        <f t="shared" si="20"/>
        <v>-1.8937963940224049E-3</v>
      </c>
      <c r="F175" s="4">
        <f t="shared" si="21"/>
        <v>-1.8851130370639863E-3</v>
      </c>
      <c r="G175" s="10">
        <f t="shared" si="22"/>
        <v>0.12391066243915355</v>
      </c>
      <c r="H175" s="2">
        <f t="shared" si="17"/>
        <v>0.12073632210407362</v>
      </c>
    </row>
    <row r="176" spans="2:8" x14ac:dyDescent="0.35">
      <c r="B176" s="14">
        <v>34.000000000000099</v>
      </c>
      <c r="C176" s="4">
        <f t="shared" si="18"/>
        <v>-1.8851131196285114E-3</v>
      </c>
      <c r="D176" s="4">
        <f t="shared" si="19"/>
        <v>-1.8764961603553081E-3</v>
      </c>
      <c r="E176" s="4">
        <f t="shared" si="20"/>
        <v>-1.8765354891028207E-3</v>
      </c>
      <c r="F176" s="4">
        <f t="shared" si="21"/>
        <v>-1.8679835601322723E-3</v>
      </c>
      <c r="G176" s="10">
        <f t="shared" si="22"/>
        <v>0.12353190496383999</v>
      </c>
      <c r="H176" s="2">
        <f t="shared" si="17"/>
        <v>0.12038585308576902</v>
      </c>
    </row>
    <row r="177" spans="2:8" x14ac:dyDescent="0.35">
      <c r="B177" s="14">
        <v>34.200000000000102</v>
      </c>
      <c r="C177" s="4">
        <f t="shared" si="18"/>
        <v>-1.8679836404534469E-3</v>
      </c>
      <c r="D177" s="4">
        <f t="shared" si="19"/>
        <v>-1.8594967066001167E-3</v>
      </c>
      <c r="E177" s="4">
        <f t="shared" si="20"/>
        <v>-1.8595352076002927E-3</v>
      </c>
      <c r="F177" s="4">
        <f t="shared" si="21"/>
        <v>-1.8511119384241916E-3</v>
      </c>
      <c r="G177" s="10">
        <f t="shared" si="22"/>
        <v>0.12315659963121742</v>
      </c>
      <c r="H177" s="2">
        <f t="shared" si="17"/>
        <v>0.12003841844183573</v>
      </c>
    </row>
    <row r="178" spans="2:8" x14ac:dyDescent="0.35">
      <c r="B178" s="14">
        <v>34.400000000000098</v>
      </c>
      <c r="C178" s="4">
        <f t="shared" si="18"/>
        <v>-1.8511120165760674E-3</v>
      </c>
      <c r="D178" s="4">
        <f t="shared" si="19"/>
        <v>-1.8427523778131373E-3</v>
      </c>
      <c r="E178" s="4">
        <f t="shared" si="20"/>
        <v>-1.8427900733309921E-3</v>
      </c>
      <c r="F178" s="4">
        <f t="shared" si="21"/>
        <v>-1.8344927702712262E-3</v>
      </c>
      <c r="G178" s="10">
        <f t="shared" si="22"/>
        <v>0.12278469431764147</v>
      </c>
      <c r="H178" s="2">
        <f t="shared" si="17"/>
        <v>0.1196939746372802</v>
      </c>
    </row>
    <row r="179" spans="2:8" x14ac:dyDescent="0.35">
      <c r="B179" s="14">
        <v>34.600000000000101</v>
      </c>
      <c r="C179" s="4">
        <f t="shared" si="18"/>
        <v>-1.8344928463249824E-3</v>
      </c>
      <c r="D179" s="4">
        <f t="shared" si="19"/>
        <v>-1.826257845596408E-3</v>
      </c>
      <c r="E179" s="4">
        <f t="shared" si="20"/>
        <v>-1.826294757169334E-3</v>
      </c>
      <c r="F179" s="4">
        <f t="shared" si="21"/>
        <v>-1.8181207986260987E-3</v>
      </c>
      <c r="G179" s="10">
        <f t="shared" si="22"/>
        <v>0.12241613799467028</v>
      </c>
      <c r="H179" s="2">
        <f t="shared" si="17"/>
        <v>0.11935247900657198</v>
      </c>
    </row>
    <row r="180" spans="2:8" x14ac:dyDescent="0.35">
      <c r="B180" s="14">
        <v>34.800000000000097</v>
      </c>
      <c r="C180" s="4">
        <f t="shared" si="18"/>
        <v>-1.8181208726501701E-3</v>
      </c>
      <c r="D180" s="4">
        <f t="shared" si="19"/>
        <v>-1.810007923784185E-3</v>
      </c>
      <c r="E180" s="4">
        <f t="shared" si="20"/>
        <v>-1.810044072249886E-3</v>
      </c>
      <c r="F180" s="4">
        <f t="shared" si="21"/>
        <v>-1.8019909063583151E-3</v>
      </c>
      <c r="G180" s="10">
        <f t="shared" si="22"/>
        <v>0.1220508806996542</v>
      </c>
      <c r="H180" s="2">
        <f t="shared" si="17"/>
        <v>0.11901388973144464</v>
      </c>
    </row>
    <row r="181" spans="2:8" x14ac:dyDescent="0.35">
      <c r="B181" s="14">
        <v>35.000000000000099</v>
      </c>
      <c r="C181" s="4">
        <f t="shared" si="18"/>
        <v>-1.8019909784185151E-3</v>
      </c>
      <c r="D181" s="4">
        <f t="shared" si="19"/>
        <v>-1.7939975638299988E-3</v>
      </c>
      <c r="E181" s="4">
        <f t="shared" si="20"/>
        <v>-1.7940329693531968E-3</v>
      </c>
      <c r="F181" s="4">
        <f t="shared" si="21"/>
        <v>-1.7860981117295044E-3</v>
      </c>
      <c r="G181" s="10">
        <f t="shared" si="22"/>
        <v>0.12168887350728498</v>
      </c>
      <c r="H181" s="2">
        <f t="shared" si="17"/>
        <v>0.11867816581938517</v>
      </c>
    </row>
    <row r="182" spans="2:8" x14ac:dyDescent="0.35">
      <c r="B182" s="14">
        <v>35.200000000000102</v>
      </c>
      <c r="C182" s="4">
        <f t="shared" si="18"/>
        <v>-1.7860981818891386E-3</v>
      </c>
      <c r="D182" s="4">
        <f t="shared" si="19"/>
        <v>-1.7782218503694862E-3</v>
      </c>
      <c r="E182" s="4">
        <f t="shared" si="20"/>
        <v>-1.7782565324674566E-3</v>
      </c>
      <c r="F182" s="4">
        <f t="shared" si="21"/>
        <v>-1.7704375640406654E-3</v>
      </c>
      <c r="G182" s="10">
        <f t="shared" si="22"/>
        <v>0.12133006850206783</v>
      </c>
      <c r="H182" s="2">
        <f t="shared" si="17"/>
        <v>0.11834526708278756</v>
      </c>
    </row>
    <row r="183" spans="2:8" x14ac:dyDescent="0.35">
      <c r="B183" s="14">
        <v>35.400000000000098</v>
      </c>
      <c r="C183" s="4">
        <f t="shared" si="18"/>
        <v>-1.7704376323606423E-3</v>
      </c>
      <c r="D183" s="4">
        <f t="shared" si="19"/>
        <v>-1.7626759969513114E-3</v>
      </c>
      <c r="E183" s="4">
        <f t="shared" si="20"/>
        <v>-1.7627099745183103E-3</v>
      </c>
      <c r="F183" s="4">
        <f t="shared" si="21"/>
        <v>-1.75500453944384E-3</v>
      </c>
      <c r="G183" s="10">
        <f t="shared" si="22"/>
        <v>0.12097441875168104</v>
      </c>
      <c r="H183" s="2">
        <f t="shared" si="17"/>
        <v>0.11801515411874557</v>
      </c>
    </row>
    <row r="184" spans="2:8" x14ac:dyDescent="0.35">
      <c r="B184" s="14">
        <v>35.600000000000101</v>
      </c>
      <c r="C184" s="4">
        <f t="shared" si="18"/>
        <v>-1.7550046059827736E-3</v>
      </c>
      <c r="D184" s="4">
        <f t="shared" si="19"/>
        <v>-1.7473553419288725E-3</v>
      </c>
      <c r="E184" s="4">
        <f t="shared" si="20"/>
        <v>-1.7473886332595022E-3</v>
      </c>
      <c r="F184" s="4">
        <f t="shared" si="21"/>
        <v>-1.7397944369110705E-3</v>
      </c>
      <c r="G184" s="10">
        <f t="shared" si="22"/>
        <v>0.12062187828118957</v>
      </c>
      <c r="H184" s="2">
        <f t="shared" si="17"/>
        <v>0.11768778828946244</v>
      </c>
    </row>
    <row r="185" spans="2:8" x14ac:dyDescent="0.35">
      <c r="B185" s="14">
        <v>35.800000000000097</v>
      </c>
      <c r="C185" s="4">
        <f t="shared" si="18"/>
        <v>-1.7397945017253826E-3</v>
      </c>
      <c r="D185" s="4">
        <f t="shared" si="19"/>
        <v>-1.7322553445058468E-3</v>
      </c>
      <c r="E185" s="4">
        <f t="shared" si="20"/>
        <v>-1.7322879673174214E-3</v>
      </c>
      <c r="F185" s="4">
        <f t="shared" si="21"/>
        <v>-1.7248027743538891E-3</v>
      </c>
      <c r="G185" s="10">
        <f t="shared" si="22"/>
        <v>0.12027240204808055</v>
      </c>
      <c r="H185" s="2">
        <f t="shared" si="17"/>
        <v>0.11736313170325489</v>
      </c>
    </row>
    <row r="186" spans="2:8" x14ac:dyDescent="0.35">
      <c r="B186" s="14">
        <v>36.000000000000099</v>
      </c>
      <c r="C186" s="4">
        <f t="shared" si="18"/>
        <v>-1.7248028374978986E-3</v>
      </c>
      <c r="D186" s="4">
        <f t="shared" si="19"/>
        <v>-1.7173715809289665E-3</v>
      </c>
      <c r="E186" s="4">
        <f t="shared" si="20"/>
        <v>-1.7174035523829121E-3</v>
      </c>
      <c r="F186" s="4">
        <f t="shared" si="21"/>
        <v>-1.7100251848868591E-3</v>
      </c>
      <c r="G186" s="10">
        <f t="shared" si="22"/>
        <v>0.11992594591808969</v>
      </c>
      <c r="H186" s="2">
        <f t="shared" si="17"/>
        <v>0.1170411471961304</v>
      </c>
    </row>
    <row r="187" spans="2:8" x14ac:dyDescent="0.35">
      <c r="B187" s="14">
        <v>36.200000000000102</v>
      </c>
      <c r="C187" s="4">
        <f t="shared" si="18"/>
        <v>-1.7100252464128769E-3</v>
      </c>
      <c r="D187" s="4">
        <f t="shared" si="19"/>
        <v>-1.7026997408217308E-3</v>
      </c>
      <c r="E187" s="4">
        <f t="shared" si="20"/>
        <v>-1.702731077544086E-3</v>
      </c>
      <c r="F187" s="4">
        <f t="shared" si="21"/>
        <v>-1.6954574132290673E-3</v>
      </c>
      <c r="G187" s="10">
        <f t="shared" si="22"/>
        <v>0.11958246664178941</v>
      </c>
      <c r="H187" s="2">
        <f t="shared" si="17"/>
        <v>0.11672179831391752</v>
      </c>
    </row>
    <row r="188" spans="2:8" x14ac:dyDescent="0.35">
      <c r="B188" s="14">
        <v>36.400000000000098</v>
      </c>
      <c r="C188" s="4">
        <f t="shared" si="18"/>
        <v>-1.6954574731874773E-3</v>
      </c>
      <c r="D188" s="4">
        <f t="shared" si="19"/>
        <v>-1.6882356236530807E-3</v>
      </c>
      <c r="E188" s="4">
        <f t="shared" si="20"/>
        <v>-1.6882663417541225E-3</v>
      </c>
      <c r="F188" s="4">
        <f t="shared" si="21"/>
        <v>-1.6810953122376939E-3</v>
      </c>
      <c r="G188" s="10">
        <f t="shared" si="22"/>
        <v>0.11924192183191029</v>
      </c>
      <c r="H188" s="2">
        <f t="shared" si="17"/>
        <v>0.11640504929492955</v>
      </c>
    </row>
    <row r="189" spans="2:8" x14ac:dyDescent="0.35">
      <c r="B189" s="14">
        <v>36.600000000000101</v>
      </c>
      <c r="C189" s="4">
        <f t="shared" si="18"/>
        <v>-1.6810953706770373E-3</v>
      </c>
      <c r="D189" s="4">
        <f t="shared" si="19"/>
        <v>-1.6739751353353211E-3</v>
      </c>
      <c r="E189" s="4">
        <f t="shared" si="20"/>
        <v>-1.6740052504283674E-3</v>
      </c>
      <c r="F189" s="4">
        <f t="shared" si="21"/>
        <v>-1.6669348395681183E-3</v>
      </c>
      <c r="G189" s="10">
        <f t="shared" si="22"/>
        <v>0.11890426994136898</v>
      </c>
      <c r="H189" s="2">
        <f t="shared" si="17"/>
        <v>0.11609086505314285</v>
      </c>
    </row>
    <row r="190" spans="2:8" x14ac:dyDescent="0.35">
      <c r="B190" s="14">
        <v>36.800000000000097</v>
      </c>
      <c r="C190" s="4">
        <f t="shared" si="18"/>
        <v>-1.6669348965351694E-3</v>
      </c>
      <c r="D190" s="4">
        <f t="shared" si="19"/>
        <v>-1.6599142849458759E-3</v>
      </c>
      <c r="E190" s="4">
        <f t="shared" si="20"/>
        <v>-1.6599438121653008E-3</v>
      </c>
      <c r="F190" s="4">
        <f t="shared" si="21"/>
        <v>-1.652972054455248E-3</v>
      </c>
      <c r="G190" s="10">
        <f t="shared" si="22"/>
        <v>0.11856947024197656</v>
      </c>
      <c r="H190" s="2">
        <f t="shared" si="17"/>
        <v>0.11577921116187215</v>
      </c>
    </row>
    <row r="191" spans="2:8" x14ac:dyDescent="0.35">
      <c r="B191" s="14">
        <v>37.000000000000099</v>
      </c>
      <c r="C191" s="4">
        <f t="shared" si="18"/>
        <v>-1.6529721099950898E-3</v>
      </c>
      <c r="D191" s="4">
        <f t="shared" si="19"/>
        <v>-1.6460491815676935E-3</v>
      </c>
      <c r="E191" s="4">
        <f t="shared" si="20"/>
        <v>-1.6460781355861947E-3</v>
      </c>
      <c r="F191" s="4">
        <f t="shared" si="21"/>
        <v>-1.6392031146110352E-3</v>
      </c>
      <c r="G191" s="10">
        <f t="shared" si="22"/>
        <v>0.11823748280380281</v>
      </c>
      <c r="H191" s="2">
        <f t="shared" si="17"/>
        <v>0.115470053837925</v>
      </c>
    </row>
    <row r="192" spans="2:8" x14ac:dyDescent="0.35">
      <c r="B192" s="14">
        <v>37.200000000000102</v>
      </c>
      <c r="C192" s="4">
        <f t="shared" si="18"/>
        <v>-1.6392031687671256E-3</v>
      </c>
      <c r="D192" s="4">
        <f t="shared" si="19"/>
        <v>-1.6323760312433816E-3</v>
      </c>
      <c r="E192" s="4">
        <f t="shared" si="20"/>
        <v>-1.6324044262885336E-3</v>
      </c>
      <c r="F192" s="4">
        <f t="shared" si="21"/>
        <v>-1.6256242732333483E-3</v>
      </c>
      <c r="G192" s="10">
        <f t="shared" si="22"/>
        <v>0.11790826847517234</v>
      </c>
      <c r="H192" s="2">
        <f t="shared" si="17"/>
        <v>0.11516335992621954</v>
      </c>
    </row>
    <row r="193" spans="2:8" x14ac:dyDescent="0.35">
      <c r="B193" s="14">
        <v>37.400000000000098</v>
      </c>
      <c r="C193" s="4">
        <f t="shared" si="18"/>
        <v>-1.6256243260475921E-3</v>
      </c>
      <c r="D193" s="4">
        <f t="shared" si="19"/>
        <v>-1.6188911340383771E-3</v>
      </c>
      <c r="E193" s="4">
        <f t="shared" si="20"/>
        <v>-1.6189189839085003E-3</v>
      </c>
      <c r="F193" s="4">
        <f t="shared" si="21"/>
        <v>-1.6122318761216377E-3</v>
      </c>
      <c r="G193" s="10">
        <f t="shared" si="22"/>
        <v>0.1175817888632702</v>
      </c>
      <c r="H193" s="2">
        <f t="shared" si="17"/>
        <v>0.11485909688484901</v>
      </c>
    </row>
    <row r="194" spans="2:8" x14ac:dyDescent="0.35">
      <c r="B194" s="14">
        <v>37.600000000000101</v>
      </c>
      <c r="C194" s="4">
        <f t="shared" si="18"/>
        <v>-1.6122319276344484E-3</v>
      </c>
      <c r="D194" s="4">
        <f t="shared" si="19"/>
        <v>-1.6055908812086595E-3</v>
      </c>
      <c r="E194" s="4">
        <f t="shared" si="20"/>
        <v>-1.6056181992880429E-3</v>
      </c>
      <c r="F194" s="4">
        <f t="shared" si="21"/>
        <v>-1.5990223588950002E-3</v>
      </c>
      <c r="G194" s="10">
        <f t="shared" si="22"/>
        <v>0.11725800631533477</v>
      </c>
      <c r="H194" s="2">
        <f t="shared" si="17"/>
        <v>0.11455723277057829</v>
      </c>
    </row>
    <row r="195" spans="2:8" x14ac:dyDescent="0.35">
      <c r="B195" s="14">
        <v>37.800000000000097</v>
      </c>
      <c r="C195" s="4">
        <f t="shared" si="18"/>
        <v>-1.5990224091453585E-3</v>
      </c>
      <c r="D195" s="4">
        <f t="shared" si="19"/>
        <v>-1.5924717524687477E-3</v>
      </c>
      <c r="E195" s="4">
        <f t="shared" si="20"/>
        <v>-1.5924985517422523E-3</v>
      </c>
      <c r="F195" s="4">
        <f t="shared" si="21"/>
        <v>-1.5859922443084726E-3</v>
      </c>
      <c r="G195" s="10">
        <f t="shared" si="22"/>
        <v>0.11693688390041734</v>
      </c>
      <c r="H195" s="2">
        <f t="shared" si="17"/>
        <v>0.11425773622475738</v>
      </c>
    </row>
    <row r="196" spans="2:8" x14ac:dyDescent="0.35">
      <c r="B196" s="14">
        <v>38.000000000000099</v>
      </c>
      <c r="C196" s="4">
        <f t="shared" si="18"/>
        <v>-1.5859922933339889E-3</v>
      </c>
      <c r="D196" s="4">
        <f t="shared" si="19"/>
        <v>-1.5795303133559078E-3</v>
      </c>
      <c r="E196" s="4">
        <f t="shared" si="20"/>
        <v>-1.5795566064229765E-3</v>
      </c>
      <c r="F196" s="4">
        <f t="shared" si="21"/>
        <v>-1.5731381396635903E-3</v>
      </c>
      <c r="G196" s="10">
        <f t="shared" si="22"/>
        <v>0.11661838539168815</v>
      </c>
      <c r="H196" s="2">
        <f t="shared" si="17"/>
        <v>0.11396057645963781</v>
      </c>
    </row>
    <row r="197" spans="2:8" x14ac:dyDescent="0.35">
      <c r="B197" s="14">
        <v>38.200000000000102</v>
      </c>
      <c r="C197" s="4">
        <f t="shared" si="18"/>
        <v>-1.5731381875005576E-3</v>
      </c>
      <c r="D197" s="4">
        <f t="shared" si="19"/>
        <v>-1.5667632126866696E-3</v>
      </c>
      <c r="E197" s="4">
        <f t="shared" si="20"/>
        <v>-1.5667890117747757E-3</v>
      </c>
      <c r="F197" s="4">
        <f t="shared" si="21"/>
        <v>-1.5604567343093893E-3</v>
      </c>
      <c r="G197" s="10">
        <f t="shared" si="22"/>
        <v>0.11630247524926964</v>
      </c>
      <c r="H197" s="2">
        <f t="shared" si="17"/>
        <v>0.11366572324507876</v>
      </c>
    </row>
    <row r="198" spans="2:8" x14ac:dyDescent="0.35">
      <c r="B198" s="14">
        <v>38.400000000000098</v>
      </c>
      <c r="C198" s="4">
        <f t="shared" si="18"/>
        <v>-1.5604567809928364E-3</v>
      </c>
      <c r="D198" s="4">
        <f t="shared" si="19"/>
        <v>-1.5541671801019589E-3</v>
      </c>
      <c r="E198" s="4">
        <f t="shared" si="20"/>
        <v>-1.5541924970795143E-3</v>
      </c>
      <c r="F198" s="4">
        <f t="shared" si="21"/>
        <v>-1.5479447972302396E-3</v>
      </c>
      <c r="G198" s="10">
        <f t="shared" si="22"/>
        <v>0.11598911860357854</v>
      </c>
      <c r="H198" s="2">
        <f t="shared" si="17"/>
        <v>0.11337314689562938</v>
      </c>
    </row>
    <row r="199" spans="2:8" x14ac:dyDescent="0.35">
      <c r="B199" s="14">
        <v>38.600000000000101</v>
      </c>
      <c r="C199" s="4">
        <f t="shared" si="18"/>
        <v>-1.5479448427939812E-3</v>
      </c>
      <c r="D199" s="4">
        <f t="shared" si="19"/>
        <v>-1.5417390236972866E-3</v>
      </c>
      <c r="E199" s="4">
        <f t="shared" si="20"/>
        <v>-1.5417638700860373E-3</v>
      </c>
      <c r="F199" s="4">
        <f t="shared" si="21"/>
        <v>-1.5355991747170433E-3</v>
      </c>
      <c r="G199" s="10">
        <f t="shared" si="22"/>
        <v>0.11567828123915901</v>
      </c>
      <c r="H199" s="2">
        <f t="shared" ref="H199:H262" si="23">1/SQRT(2*B199+1)</f>
        <v>0.11308281825797502</v>
      </c>
    </row>
    <row r="200" spans="2:8" x14ac:dyDescent="0.35">
      <c r="B200" s="14">
        <v>38.800000000000097</v>
      </c>
      <c r="C200" s="4">
        <f t="shared" si="18"/>
        <v>-1.535599219193729E-3</v>
      </c>
      <c r="D200" s="4">
        <f t="shared" si="19"/>
        <v>-1.5294756277346249E-3</v>
      </c>
      <c r="E200" s="4">
        <f t="shared" si="20"/>
        <v>-1.5295000147215537E-3</v>
      </c>
      <c r="F200" s="4">
        <f t="shared" si="21"/>
        <v>-1.5234167881184905E-3</v>
      </c>
      <c r="G200" s="10">
        <f t="shared" si="22"/>
        <v>0.11536992957898975</v>
      </c>
      <c r="H200" s="2">
        <f t="shared" si="23"/>
        <v>0.11279470869873524</v>
      </c>
    </row>
    <row r="201" spans="2:8" x14ac:dyDescent="0.35">
      <c r="B201" s="14">
        <v>39.000000000000099</v>
      </c>
      <c r="C201" s="4">
        <f t="shared" si="18"/>
        <v>-1.523416831539651E-3</v>
      </c>
      <c r="D201" s="4">
        <f t="shared" si="19"/>
        <v>-1.5173739504327308E-3</v>
      </c>
      <c r="E201" s="4">
        <f t="shared" si="20"/>
        <v>-1.5173978888814918E-3</v>
      </c>
      <c r="F201" s="4">
        <f t="shared" si="21"/>
        <v>-1.5113946316692162E-3</v>
      </c>
      <c r="G201" s="10">
        <f t="shared" si="22"/>
        <v>0.11506403066924893</v>
      </c>
      <c r="H201" s="2">
        <f t="shared" si="23"/>
        <v>0.11250879009260226</v>
      </c>
    </row>
    <row r="202" spans="2:8" x14ac:dyDescent="0.35">
      <c r="B202" s="14">
        <v>39.200000000000102</v>
      </c>
      <c r="C202" s="4">
        <f t="shared" si="18"/>
        <v>-1.5113946740653071E-3</v>
      </c>
      <c r="D202" s="4">
        <f t="shared" si="19"/>
        <v>-1.5054310218328331E-3</v>
      </c>
      <c r="E202" s="4">
        <f t="shared" si="20"/>
        <v>-1.5054545222947383E-3</v>
      </c>
      <c r="F202" s="4">
        <f t="shared" si="21"/>
        <v>-1.499529770391837E-3</v>
      </c>
      <c r="G202" s="10">
        <f t="shared" si="22"/>
        <v>0.11476055216452102</v>
      </c>
      <c r="H202" s="2">
        <f t="shared" si="23"/>
        <v>0.11222503481080826</v>
      </c>
    </row>
    <row r="203" spans="2:8" x14ac:dyDescent="0.35">
      <c r="B203" s="14">
        <v>39.400000000000098</v>
      </c>
      <c r="C203" s="4">
        <f t="shared" si="18"/>
        <v>-1.4995298117922804E-3</v>
      </c>
      <c r="D203" s="4">
        <f t="shared" si="19"/>
        <v>-1.4936439417367298E-3</v>
      </c>
      <c r="E203" s="4">
        <f t="shared" si="20"/>
        <v>-1.4936670144613067E-3</v>
      </c>
      <c r="F203" s="4">
        <f t="shared" si="21"/>
        <v>-1.4878193380699828E-3</v>
      </c>
      <c r="G203" s="10">
        <f t="shared" si="22"/>
        <v>0.11445946231343061</v>
      </c>
      <c r="H203" s="2">
        <f t="shared" si="23"/>
        <v>0.11194341570991112</v>
      </c>
    </row>
    <row r="204" spans="2:8" x14ac:dyDescent="0.35">
      <c r="B204" s="14">
        <v>39.600000000000101</v>
      </c>
      <c r="C204" s="4">
        <f t="shared" si="18"/>
        <v>-1.4878193785032084E-3</v>
      </c>
      <c r="D204" s="4">
        <f t="shared" si="19"/>
        <v>-1.4820098777144834E-3</v>
      </c>
      <c r="E204" s="4">
        <f t="shared" si="20"/>
        <v>-1.4820325326596235E-3</v>
      </c>
      <c r="F204" s="4">
        <f t="shared" si="21"/>
        <v>-1.4762605352895693E-3</v>
      </c>
      <c r="G204" s="10">
        <f t="shared" si="22"/>
        <v>0.11416072994468866</v>
      </c>
      <c r="H204" s="2">
        <f t="shared" si="23"/>
        <v>0.1116639061208882</v>
      </c>
    </row>
    <row r="205" spans="2:8" x14ac:dyDescent="0.35">
      <c r="B205" s="14">
        <v>39.800000000000097</v>
      </c>
      <c r="C205" s="4">
        <f t="shared" si="18"/>
        <v>-1.4762605747830528E-3</v>
      </c>
      <c r="D205" s="4">
        <f t="shared" si="19"/>
        <v>-1.4705260631790059E-3</v>
      </c>
      <c r="E205" s="4">
        <f t="shared" si="20"/>
        <v>-1.4705483100207197E-3</v>
      </c>
      <c r="F205" s="4">
        <f t="shared" si="21"/>
        <v>-1.4648506275456723E-3</v>
      </c>
      <c r="G205" s="10">
        <f t="shared" si="22"/>
        <v>0.11386432445353729</v>
      </c>
      <c r="H205" s="2">
        <f t="shared" si="23"/>
        <v>0.1113864798385281</v>
      </c>
    </row>
    <row r="206" spans="2:8" x14ac:dyDescent="0.35">
      <c r="B206" s="14">
        <v>40.000000000000099</v>
      </c>
      <c r="C206" s="4">
        <f t="shared" si="18"/>
        <v>-1.4648506661259708E-3</v>
      </c>
      <c r="D206" s="4">
        <f t="shared" si="19"/>
        <v>-1.4591897955249671E-3</v>
      </c>
      <c r="E206" s="4">
        <f t="shared" si="20"/>
        <v>-1.459211643666767E-3</v>
      </c>
      <c r="F206" s="4">
        <f t="shared" si="21"/>
        <v>-1.4535869434124764E-3</v>
      </c>
      <c r="G206" s="10">
        <f t="shared" si="22"/>
        <v>0.11357021578857969</v>
      </c>
      <c r="H206" s="2">
        <f t="shared" si="23"/>
        <v>0.11111111111111098</v>
      </c>
    </row>
    <row r="207" spans="2:8" x14ac:dyDescent="0.35">
      <c r="B207" s="14">
        <v>40.200000000000102</v>
      </c>
      <c r="C207" s="4">
        <f t="shared" si="18"/>
        <v>-1.4535869811052647E-3</v>
      </c>
      <c r="D207" s="4">
        <f t="shared" si="19"/>
        <v>-1.4479984343295487E-3</v>
      </c>
      <c r="E207" s="4">
        <f t="shared" si="20"/>
        <v>-1.4480198929114731E-3</v>
      </c>
      <c r="F207" s="4">
        <f t="shared" si="21"/>
        <v>-1.4424668727738943E-3</v>
      </c>
      <c r="G207" s="10">
        <f t="shared" si="22"/>
        <v>0.1132783744389823</v>
      </c>
      <c r="H207" s="2">
        <f t="shared" si="23"/>
        <v>0.11083777463036802</v>
      </c>
    </row>
    <row r="208" spans="2:8" x14ac:dyDescent="0.35">
      <c r="B208" s="14">
        <v>40.400000000000098</v>
      </c>
      <c r="C208" s="4">
        <f t="shared" si="18"/>
        <v>-1.442466909603999E-3</v>
      </c>
      <c r="D208" s="4">
        <f t="shared" si="19"/>
        <v>-1.4369493996126976E-3</v>
      </c>
      <c r="E208" s="4">
        <f t="shared" si="20"/>
        <v>-1.436970477519988E-3</v>
      </c>
      <c r="F208" s="4">
        <f t="shared" si="21"/>
        <v>-1.4314878651125458E-3</v>
      </c>
      <c r="G208" s="10">
        <f t="shared" si="22"/>
        <v>0.11298877142203692</v>
      </c>
      <c r="H208" s="2">
        <f t="shared" si="23"/>
        <v>0.11056644552171148</v>
      </c>
    </row>
    <row r="209" spans="2:8" x14ac:dyDescent="0.35">
      <c r="B209" s="14">
        <v>40.600000000000101</v>
      </c>
      <c r="C209" s="4">
        <f t="shared" ref="C209:C266" si="24">-G209^3+EXP(-(B209^2)/2)</f>
        <v>-1.4314879011039765E-3</v>
      </c>
      <c r="D209" s="4">
        <f t="shared" ref="D209:D266" si="25">-(G209+C$4*C209/2)^3+EXP(-((B209+C$4/2)^2)/2)</f>
        <v>-1.4260401701546071E-3</v>
      </c>
      <c r="E209" s="4">
        <f t="shared" ref="E209:E266" si="26">-(G209+C$4*D209/2)^3+EXP(-((B209+C$4/2)^2)/2)</f>
        <v>-1.4260608760260631E-3</v>
      </c>
      <c r="F209" s="4">
        <f t="shared" ref="F209:F266" si="27">-(G209+C$4*E209)^3+EXP(-(B210^2)/2)</f>
        <v>-1.4206474278548786E-3</v>
      </c>
      <c r="G209" s="10">
        <f t="shared" ref="G209:G266" si="28">G208+C$4*(C208+2*D208+2*E208+F208)/6</f>
        <v>0.11270137827107085</v>
      </c>
      <c r="H209" s="2">
        <f t="shared" si="23"/>
        <v>0.11029709933472626</v>
      </c>
    </row>
    <row r="210" spans="2:8" x14ac:dyDescent="0.35">
      <c r="B210" s="14">
        <v>40.800000000000097</v>
      </c>
      <c r="C210" s="4">
        <f t="shared" si="24"/>
        <v>-1.4206474630308595E-3</v>
      </c>
      <c r="D210" s="4">
        <f t="shared" si="25"/>
        <v>-1.4152682818682713E-3</v>
      </c>
      <c r="E210" s="4">
        <f t="shared" si="26"/>
        <v>-1.4152886241042869E-3</v>
      </c>
      <c r="F210" s="4">
        <f t="shared" si="27"/>
        <v>-1.4099431247703278E-3</v>
      </c>
      <c r="G210" s="10">
        <f t="shared" si="28"/>
        <v>0.11241616702369352</v>
      </c>
      <c r="H210" s="2">
        <f t="shared" si="23"/>
        <v>0.11002971203391525</v>
      </c>
    </row>
    <row r="211" spans="2:8" x14ac:dyDescent="0.35">
      <c r="B211" s="14">
        <v>41.000000000000099</v>
      </c>
      <c r="C211" s="4">
        <f t="shared" si="24"/>
        <v>-1.409943159153326E-3</v>
      </c>
      <c r="D211" s="4">
        <f t="shared" si="25"/>
        <v>-1.4046313262250413E-3</v>
      </c>
      <c r="E211" s="4">
        <f t="shared" si="26"/>
        <v>-1.4046513129953413E-3</v>
      </c>
      <c r="F211" s="4">
        <f t="shared" si="27"/>
        <v>-1.3993725744224773E-3</v>
      </c>
      <c r="G211" s="10">
        <f t="shared" si="28"/>
        <v>0.11213311021036863</v>
      </c>
      <c r="H211" s="2">
        <f t="shared" si="23"/>
        <v>0.10976425998969022</v>
      </c>
    </row>
    <row r="212" spans="2:8" x14ac:dyDescent="0.35">
      <c r="B212" s="14">
        <v>41.200000000000102</v>
      </c>
      <c r="C212" s="4">
        <f t="shared" si="24"/>
        <v>-1.3993726080342331E-3</v>
      </c>
      <c r="D212" s="4">
        <f t="shared" si="25"/>
        <v>-1.3941269487312054E-3</v>
      </c>
      <c r="E212" s="4">
        <f t="shared" si="26"/>
        <v>-1.3941465879822952E-3</v>
      </c>
      <c r="F212" s="4">
        <f t="shared" si="27"/>
        <v>-1.3889334486702953E-3</v>
      </c>
      <c r="G212" s="10">
        <f t="shared" si="28"/>
        <v>0.11185218084330141</v>
      </c>
      <c r="H212" s="2">
        <f t="shared" si="23"/>
        <v>0.10950071996960058</v>
      </c>
    </row>
    <row r="213" spans="2:8" x14ac:dyDescent="0.35">
      <c r="B213" s="14">
        <v>41.400000000000098</v>
      </c>
      <c r="C213" s="4">
        <f t="shared" si="24"/>
        <v>-1.3889334815318476E-3</v>
      </c>
      <c r="D213" s="4">
        <f t="shared" si="25"/>
        <v>-1.3837528474536897E-3</v>
      </c>
      <c r="E213" s="4">
        <f t="shared" si="26"/>
        <v>-1.3837721469160259E-3</v>
      </c>
      <c r="F213" s="4">
        <f t="shared" si="27"/>
        <v>-1.3786234712175728E-3</v>
      </c>
      <c r="G213" s="10">
        <f t="shared" si="28"/>
        <v>0.11157335240563036</v>
      </c>
      <c r="H213" s="2">
        <f t="shared" si="23"/>
        <v>0.10923906912979278</v>
      </c>
    </row>
    <row r="214" spans="2:8" x14ac:dyDescent="0.35">
      <c r="B214" s="14">
        <v>41.600000000000101</v>
      </c>
      <c r="C214" s="4">
        <f t="shared" si="24"/>
        <v>-1.3786235033492855E-3</v>
      </c>
      <c r="D214" s="4">
        <f t="shared" si="25"/>
        <v>-1.3735067715930597E-3</v>
      </c>
      <c r="E214" s="4">
        <f t="shared" si="26"/>
        <v>-1.3735257387879577E-3</v>
      </c>
      <c r="F214" s="4">
        <f t="shared" si="27"/>
        <v>-1.3684404162087925E-3</v>
      </c>
      <c r="G214" s="10">
        <f t="shared" si="28"/>
        <v>0.11129659884091407</v>
      </c>
      <c r="H214" s="2">
        <f t="shared" si="23"/>
        <v>0.10897928500669309</v>
      </c>
    </row>
    <row r="215" spans="2:8" x14ac:dyDescent="0.35">
      <c r="B215" s="14">
        <v>41.800000000000097</v>
      </c>
      <c r="C215" s="4">
        <f t="shared" si="24"/>
        <v>-1.3684404476303799E-3</v>
      </c>
      <c r="D215" s="4">
        <f t="shared" si="25"/>
        <v>-1.3633865201020865E-3</v>
      </c>
      <c r="E215" s="4">
        <f t="shared" si="26"/>
        <v>-1.3634051623483768E-3</v>
      </c>
      <c r="F215" s="4">
        <f t="shared" si="27"/>
        <v>-1.3583821068697257E-3</v>
      </c>
      <c r="G215" s="10">
        <f t="shared" si="28"/>
        <v>0.1110218945429034</v>
      </c>
      <c r="H215" s="2">
        <f t="shared" si="23"/>
        <v>0.1087213455089069</v>
      </c>
    </row>
    <row r="216" spans="2:8" x14ac:dyDescent="0.35">
      <c r="B216" s="14">
        <v>42.000000000000099</v>
      </c>
      <c r="C216" s="4">
        <f t="shared" si="24"/>
        <v>-1.3583821376002749E-3</v>
      </c>
      <c r="D216" s="4">
        <f t="shared" si="25"/>
        <v>-1.3533899403482049E-3</v>
      </c>
      <c r="E216" s="4">
        <f t="shared" si="26"/>
        <v>-1.3534082647686421E-3</v>
      </c>
      <c r="F216" s="4">
        <f t="shared" si="27"/>
        <v>-1.3484464141911062E-3</v>
      </c>
      <c r="G216" s="10">
        <f t="shared" si="28"/>
        <v>0.11074921434559003</v>
      </c>
      <c r="H216" s="2">
        <f t="shared" si="23"/>
        <v>0.10846522890932796</v>
      </c>
    </row>
    <row r="217" spans="2:8" x14ac:dyDescent="0.35">
      <c r="B217" s="14">
        <v>42.200000000000102</v>
      </c>
      <c r="C217" s="4">
        <f t="shared" si="24"/>
        <v>-1.348446444249102E-3</v>
      </c>
      <c r="D217" s="4">
        <f t="shared" si="25"/>
        <v>-1.3435149268182579E-3</v>
      </c>
      <c r="E217" s="4">
        <f t="shared" si="26"/>
        <v>-1.3435329403456992E-3</v>
      </c>
      <c r="F217" s="4">
        <f t="shared" si="27"/>
        <v>-1.3386312556538317E-3</v>
      </c>
      <c r="G217" s="10">
        <f t="shared" si="28"/>
        <v>0.11047853351352252</v>
      </c>
      <c r="H217" s="2">
        <f t="shared" si="23"/>
        <v>0.10821091383745113</v>
      </c>
    </row>
    <row r="218" spans="2:8" x14ac:dyDescent="0.35">
      <c r="B218" s="14">
        <v>42.400000000000098</v>
      </c>
      <c r="C218" s="4">
        <f t="shared" si="24"/>
        <v>-1.3386312850571769E-3</v>
      </c>
      <c r="D218" s="4">
        <f t="shared" si="25"/>
        <v>-1.3337594198639972E-3</v>
      </c>
      <c r="E218" s="4">
        <f t="shared" si="26"/>
        <v>-1.3337771292473569E-3</v>
      </c>
      <c r="F218" s="4">
        <f t="shared" si="27"/>
        <v>-1.3289345939941765E-3</v>
      </c>
      <c r="G218" s="10">
        <f t="shared" si="28"/>
        <v>0.11020982773238149</v>
      </c>
      <c r="H218" s="2">
        <f t="shared" si="23"/>
        <v>0.1079583792718825</v>
      </c>
    </row>
    <row r="219" spans="2:8" x14ac:dyDescent="0.35">
      <c r="B219" s="14">
        <v>42.600000000000101</v>
      </c>
      <c r="C219" s="4">
        <f t="shared" si="24"/>
        <v>-1.3289346227602133E-3</v>
      </c>
      <c r="D219" s="4">
        <f t="shared" si="25"/>
        <v>-1.3241214044868658E-3</v>
      </c>
      <c r="E219" s="4">
        <f t="shared" si="26"/>
        <v>-1.3241388162968546E-3</v>
      </c>
      <c r="F219" s="4">
        <f t="shared" si="27"/>
        <v>-1.3193544360075775E-3</v>
      </c>
      <c r="G219" s="10">
        <f t="shared" si="28"/>
        <v>0.10994307309980568</v>
      </c>
      <c r="H219" s="2">
        <f t="shared" si="23"/>
        <v>0.10770760453304082</v>
      </c>
    </row>
    <row r="220" spans="2:8" x14ac:dyDescent="0.35">
      <c r="B220" s="14">
        <v>42.800000000000203</v>
      </c>
      <c r="C220" s="4">
        <f t="shared" si="24"/>
        <v>-1.3193544641531077E-3</v>
      </c>
      <c r="D220" s="4">
        <f t="shared" si="25"/>
        <v>-1.314598909160649E-3</v>
      </c>
      <c r="E220" s="4">
        <f t="shared" si="26"/>
        <v>-1.3146160297953101E-3</v>
      </c>
      <c r="F220" s="4">
        <f t="shared" si="27"/>
        <v>-1.3098888313896071E-3</v>
      </c>
      <c r="G220" s="10">
        <f t="shared" si="28"/>
        <v>0.10967824611646117</v>
      </c>
      <c r="H220" s="2">
        <f t="shared" si="23"/>
        <v>0.10745856927604448</v>
      </c>
    </row>
    <row r="221" spans="2:8" x14ac:dyDescent="0.35">
      <c r="B221" s="14">
        <v>43.000000000000199</v>
      </c>
      <c r="C221" s="4">
        <f t="shared" si="24"/>
        <v>-1.3098888589309124E-3</v>
      </c>
      <c r="D221" s="4">
        <f t="shared" si="25"/>
        <v>-1.3051900046906419E-3</v>
      </c>
      <c r="E221" s="4">
        <f t="shared" si="26"/>
        <v>-1.3052068403806856E-3</v>
      </c>
      <c r="F221" s="4">
        <f t="shared" si="27"/>
        <v>-1.3005358716128143E-3</v>
      </c>
      <c r="G221" s="10">
        <f t="shared" si="28"/>
        <v>0.10941532367734601</v>
      </c>
      <c r="H221" s="2">
        <f t="shared" si="23"/>
        <v>0.10721125348377923</v>
      </c>
    </row>
    <row r="222" spans="2:8" x14ac:dyDescent="0.35">
      <c r="B222" s="14">
        <v>43.200000000000202</v>
      </c>
      <c r="C222" s="4">
        <f t="shared" si="24"/>
        <v>-1.3005358985656731E-3</v>
      </c>
      <c r="D222" s="4">
        <f t="shared" si="25"/>
        <v>-1.2958928031080274E-3</v>
      </c>
      <c r="E222" s="4">
        <f t="shared" si="26"/>
        <v>-1.2959093599219809E-3</v>
      </c>
      <c r="F222" s="4">
        <f t="shared" si="27"/>
        <v>-1.2912936888381441E-3</v>
      </c>
      <c r="G222" s="10">
        <f t="shared" si="28"/>
        <v>0.10915428306332313</v>
      </c>
      <c r="H222" s="2">
        <f t="shared" si="23"/>
        <v>0.10696563746013928</v>
      </c>
    </row>
    <row r="223" spans="2:8" x14ac:dyDescent="0.35">
      <c r="B223" s="14">
        <v>43.400000000000198</v>
      </c>
      <c r="C223" s="4">
        <f t="shared" si="24"/>
        <v>-1.2912937152178504E-3</v>
      </c>
      <c r="D223" s="4">
        <f t="shared" si="25"/>
        <v>-1.2867054565982243E-3</v>
      </c>
      <c r="E223" s="4">
        <f t="shared" si="26"/>
        <v>-1.286721740447395E-3</v>
      </c>
      <c r="F223" s="4">
        <f t="shared" si="27"/>
        <v>-1.2821604548597274E-3</v>
      </c>
      <c r="G223" s="10">
        <f t="shared" si="28"/>
        <v>0.10889510193287434</v>
      </c>
      <c r="H223" s="2">
        <f t="shared" si="23"/>
        <v>0.10672170182343921</v>
      </c>
    </row>
    <row r="224" spans="2:8" x14ac:dyDescent="0.35">
      <c r="B224" s="14">
        <v>43.6000000000002</v>
      </c>
      <c r="C224" s="4">
        <f t="shared" si="24"/>
        <v>-1.282160480681107E-3</v>
      </c>
      <c r="D224" s="4">
        <f t="shared" si="25"/>
        <v>-1.2776261564619966E-3</v>
      </c>
      <c r="E224" s="4">
        <f t="shared" si="26"/>
        <v>-1.2776421731052648E-3</v>
      </c>
      <c r="F224" s="4">
        <f t="shared" si="27"/>
        <v>-1.2731343800818566E-3</v>
      </c>
      <c r="G224" s="10">
        <f t="shared" si="28"/>
        <v>0.10863775831406872</v>
      </c>
      <c r="H224" s="2">
        <f t="shared" si="23"/>
        <v>0.10647942749998973</v>
      </c>
    </row>
    <row r="225" spans="2:8" x14ac:dyDescent="0.35">
      <c r="B225" s="14">
        <v>43.800000000000203</v>
      </c>
      <c r="C225" s="4">
        <f t="shared" si="24"/>
        <v>-1.2731344053592845E-3</v>
      </c>
      <c r="D225" s="4">
        <f t="shared" si="25"/>
        <v>-1.2686531321081846E-3</v>
      </c>
      <c r="E225" s="4">
        <f t="shared" si="26"/>
        <v>-1.2686688871566278E-3</v>
      </c>
      <c r="F225" s="4">
        <f t="shared" si="27"/>
        <v>-1.2642137125270271E-3</v>
      </c>
      <c r="G225" s="10">
        <f t="shared" si="28"/>
        <v>0.10838223059673879</v>
      </c>
      <c r="H225" s="2">
        <f t="shared" si="23"/>
        <v>0.10623879571783354</v>
      </c>
    </row>
    <row r="226" spans="2:8" x14ac:dyDescent="0.35">
      <c r="B226" s="14">
        <v>44.000000000000199</v>
      </c>
      <c r="C226" s="4">
        <f t="shared" si="24"/>
        <v>-1.2642137372744437E-3</v>
      </c>
      <c r="D226" s="4">
        <f t="shared" si="25"/>
        <v>-1.2597846500769494E-3</v>
      </c>
      <c r="E226" s="4">
        <f t="shared" si="26"/>
        <v>-1.2598001489983015E-3</v>
      </c>
      <c r="F226" s="4">
        <f t="shared" si="27"/>
        <v>-1.2553967368739538E-3</v>
      </c>
      <c r="G226" s="10">
        <f t="shared" si="28"/>
        <v>0.10812849752485826</v>
      </c>
      <c r="H226" s="2">
        <f t="shared" si="23"/>
        <v>0.10599978800063577</v>
      </c>
    </row>
    <row r="227" spans="2:8" x14ac:dyDescent="0.35">
      <c r="B227" s="14">
        <v>44.200000000000202</v>
      </c>
      <c r="C227" s="4">
        <f t="shared" si="24"/>
        <v>-1.255396761104879E-3</v>
      </c>
      <c r="D227" s="4">
        <f t="shared" si="25"/>
        <v>-1.2510190130924578E-3</v>
      </c>
      <c r="E227" s="4">
        <f t="shared" si="26"/>
        <v>-1.2510342612154198E-3</v>
      </c>
      <c r="F227" s="4">
        <f t="shared" si="27"/>
        <v>-1.2466817735245284E-3</v>
      </c>
      <c r="G227" s="10">
        <f t="shared" si="28"/>
        <v>0.10787653818911497</v>
      </c>
      <c r="H227" s="2">
        <f t="shared" si="23"/>
        <v>0.10576238616172516</v>
      </c>
    </row>
    <row r="228" spans="2:8" x14ac:dyDescent="0.35">
      <c r="B228" s="14">
        <v>44.400000000000198</v>
      </c>
      <c r="C228" s="4">
        <f t="shared" si="24"/>
        <v>-1.2466817972520759E-3</v>
      </c>
      <c r="D228" s="4">
        <f t="shared" si="25"/>
        <v>-1.242354559144008E-3</v>
      </c>
      <c r="E228" s="4">
        <f t="shared" si="26"/>
        <v>-1.2423695616624055E-3</v>
      </c>
      <c r="F228" s="4">
        <f t="shared" si="27"/>
        <v>-1.2380671776987125E-3</v>
      </c>
      <c r="G228" s="10">
        <f t="shared" si="28"/>
        <v>0.10762633201967346</v>
      </c>
      <c r="H228" s="2">
        <f t="shared" si="23"/>
        <v>0.10552657229828158</v>
      </c>
    </row>
    <row r="229" spans="2:8" x14ac:dyDescent="0.35">
      <c r="B229" s="14">
        <v>44.6000000000002</v>
      </c>
      <c r="C229" s="4">
        <f t="shared" si="24"/>
        <v>-1.2380672009356046E-3</v>
      </c>
      <c r="D229" s="4">
        <f t="shared" si="25"/>
        <v>-1.2337896605946008E-3</v>
      </c>
      <c r="E229" s="4">
        <f t="shared" si="26"/>
        <v>-1.2338044225714E-3</v>
      </c>
      <c r="F229" s="4">
        <f t="shared" si="27"/>
        <v>-1.2295513385564118E-3</v>
      </c>
      <c r="G229" s="10">
        <f t="shared" si="28"/>
        <v>0.10737785877912134</v>
      </c>
      <c r="H229" s="2">
        <f t="shared" si="23"/>
        <v>0.10529232878566509</v>
      </c>
    </row>
    <row r="230" spans="2:8" x14ac:dyDescent="0.35">
      <c r="B230" s="14">
        <v>44.800000000000203</v>
      </c>
      <c r="C230" s="4">
        <f t="shared" si="24"/>
        <v>-1.229551361314992E-3</v>
      </c>
      <c r="D230" s="4">
        <f t="shared" si="25"/>
        <v>-1.2253227233160191E-3</v>
      </c>
      <c r="E230" s="4">
        <f t="shared" si="26"/>
        <v>-1.225337249687206E-3</v>
      </c>
      <c r="F230" s="4">
        <f t="shared" si="27"/>
        <v>-1.2211326783453998E-3</v>
      </c>
      <c r="G230" s="10">
        <f t="shared" si="28"/>
        <v>0.10713109855559387</v>
      </c>
      <c r="H230" s="2">
        <f t="shared" si="23"/>
        <v>0.10505963827188314</v>
      </c>
    </row>
    <row r="231" spans="2:8" x14ac:dyDescent="0.35">
      <c r="B231" s="14">
        <v>45.000000000000199</v>
      </c>
      <c r="C231" s="4">
        <f t="shared" si="24"/>
        <v>-1.2211327006376468E-3</v>
      </c>
      <c r="D231" s="4">
        <f t="shared" si="25"/>
        <v>-1.2169521858495125E-3</v>
      </c>
      <c r="E231" s="4">
        <f t="shared" si="26"/>
        <v>-1.2169664814278387E-3</v>
      </c>
      <c r="F231" s="4">
        <f t="shared" si="27"/>
        <v>-1.2128096515744114E-3</v>
      </c>
      <c r="G231" s="10">
        <f t="shared" si="28"/>
        <v>0.10688603175607164</v>
      </c>
      <c r="H231" s="2">
        <f t="shared" si="23"/>
        <v>0.10482848367219159</v>
      </c>
    </row>
    <row r="232" spans="2:8" x14ac:dyDescent="0.35">
      <c r="B232" s="14">
        <v>45.200000000000202</v>
      </c>
      <c r="C232" s="4">
        <f t="shared" si="24"/>
        <v>-1.2128096734119519E-3</v>
      </c>
      <c r="D232" s="4">
        <f t="shared" si="25"/>
        <v>-1.2086765185912126E-3</v>
      </c>
      <c r="E232" s="4">
        <f t="shared" si="26"/>
        <v>-1.2086905880698154E-3</v>
      </c>
      <c r="F232" s="4">
        <f t="shared" si="27"/>
        <v>-1.2045807442105491E-3</v>
      </c>
      <c r="G232" s="10">
        <f t="shared" si="28"/>
        <v>0.10664263909984609</v>
      </c>
      <c r="H232" s="2">
        <f t="shared" si="23"/>
        <v>0.10459884816382577</v>
      </c>
    </row>
    <row r="233" spans="2:8" x14ac:dyDescent="0.35">
      <c r="B233" s="14">
        <v>45.400000000000198</v>
      </c>
      <c r="C233" s="4">
        <f t="shared" si="24"/>
        <v>-1.2045807656046667E-3</v>
      </c>
      <c r="D233" s="4">
        <f t="shared" si="25"/>
        <v>-1.2004942230014427E-3</v>
      </c>
      <c r="E233" s="4">
        <f t="shared" si="26"/>
        <v>-1.2005080709573432E-3</v>
      </c>
      <c r="F233" s="4">
        <f t="shared" si="27"/>
        <v>-1.196444472900175E-3</v>
      </c>
      <c r="G233" s="10">
        <f t="shared" si="28"/>
        <v>0.10640090161214794</v>
      </c>
      <c r="H233" s="2">
        <f t="shared" si="23"/>
        <v>0.10437071518085803</v>
      </c>
    </row>
    <row r="234" spans="2:8" x14ac:dyDescent="0.35">
      <c r="B234" s="14">
        <v>45.6000000000002</v>
      </c>
      <c r="C234" s="4">
        <f t="shared" si="24"/>
        <v>-1.1964444938618256E-3</v>
      </c>
      <c r="D234" s="4">
        <f t="shared" si="25"/>
        <v>-1.1924038308371231E-3</v>
      </c>
      <c r="E234" s="4">
        <f t="shared" si="26"/>
        <v>-1.1924174617346061E-3</v>
      </c>
      <c r="F234" s="4">
        <f t="shared" si="27"/>
        <v>-1.1883993842125116E-3</v>
      </c>
      <c r="G234" s="10">
        <f t="shared" si="28"/>
        <v>0.10616080061793386</v>
      </c>
      <c r="H234" s="2">
        <f t="shared" si="23"/>
        <v>0.10414406840917811</v>
      </c>
    </row>
    <row r="235" spans="2:8" x14ac:dyDescent="0.35">
      <c r="B235" s="14">
        <v>45.800000000000203</v>
      </c>
      <c r="C235" s="4">
        <f t="shared" si="24"/>
        <v>-1.1883994047523318E-3</v>
      </c>
      <c r="D235" s="4">
        <f t="shared" si="25"/>
        <v>-1.1844039034064847E-3</v>
      </c>
      <c r="E235" s="4">
        <f t="shared" si="26"/>
        <v>-1.1844173216003652E-3</v>
      </c>
      <c r="F235" s="4">
        <f t="shared" si="27"/>
        <v>-1.180444053905179E-3</v>
      </c>
      <c r="G235" s="10">
        <f t="shared" si="28"/>
        <v>0.1059223177358266</v>
      </c>
      <c r="H235" s="2">
        <f t="shared" si="23"/>
        <v>0.10391889178159293</v>
      </c>
    </row>
    <row r="236" spans="2:8" x14ac:dyDescent="0.35">
      <c r="B236" s="14">
        <v>46.000000000000199</v>
      </c>
      <c r="C236" s="4">
        <f t="shared" si="24"/>
        <v>-1.1804440740334975E-3</v>
      </c>
      <c r="D236" s="4">
        <f t="shared" si="25"/>
        <v>-1.1764930308453591E-3</v>
      </c>
      <c r="E236" s="4">
        <f t="shared" si="26"/>
        <v>-1.1765062405841398E-3</v>
      </c>
      <c r="F236" s="4">
        <f t="shared" si="27"/>
        <v>-1.1725770862109446E-3</v>
      </c>
      <c r="G236" s="10">
        <f t="shared" si="28"/>
        <v>0.10568543487220422</v>
      </c>
      <c r="H236" s="2">
        <f t="shared" si="23"/>
        <v>0.1036951694730423</v>
      </c>
    </row>
    <row r="237" spans="2:8" x14ac:dyDescent="0.35">
      <c r="B237" s="14">
        <v>46.200000000000202</v>
      </c>
      <c r="C237" s="4">
        <f t="shared" si="24"/>
        <v>-1.172577105937793E-3</v>
      </c>
      <c r="D237" s="4">
        <f t="shared" si="25"/>
        <v>-1.168669831414318E-3</v>
      </c>
      <c r="E237" s="4">
        <f t="shared" si="26"/>
        <v>-1.1686828368432454E-3</v>
      </c>
      <c r="F237" s="4">
        <f t="shared" si="27"/>
        <v>-1.164797113144979E-3</v>
      </c>
      <c r="G237" s="10">
        <f t="shared" si="28"/>
        <v>0.1054501342154341</v>
      </c>
      <c r="H237" s="2">
        <f t="shared" si="23"/>
        <v>0.10347288589592757</v>
      </c>
    </row>
    <row r="238" spans="2:8" x14ac:dyDescent="0.35">
      <c r="B238" s="14">
        <v>46.400000000000198</v>
      </c>
      <c r="C238" s="4">
        <f t="shared" si="24"/>
        <v>-1.1647971324801017E-3</v>
      </c>
      <c r="D238" s="4">
        <f t="shared" si="25"/>
        <v>-1.1609329508159784E-3</v>
      </c>
      <c r="E238" s="4">
        <f t="shared" si="26"/>
        <v>-1.1609457559799941E-3</v>
      </c>
      <c r="F238" s="4">
        <f t="shared" si="27"/>
        <v>-1.1571027938319443E-3</v>
      </c>
      <c r="G238" s="10">
        <f t="shared" si="28"/>
        <v>0.1052163982302475</v>
      </c>
      <c r="H238" s="2">
        <f t="shared" si="23"/>
        <v>0.10325202569554989</v>
      </c>
    </row>
    <row r="239" spans="2:8" x14ac:dyDescent="0.35">
      <c r="B239" s="14">
        <v>46.6000000000002</v>
      </c>
      <c r="C239" s="4">
        <f t="shared" si="24"/>
        <v>-1.157102812784806E-3</v>
      </c>
      <c r="D239" s="4">
        <f t="shared" si="25"/>
        <v>-1.153281061531805E-3</v>
      </c>
      <c r="E239" s="4">
        <f t="shared" si="26"/>
        <v>-1.1532936703784011E-3</v>
      </c>
      <c r="F239" s="4">
        <f t="shared" si="27"/>
        <v>-1.1494928138522527E-3</v>
      </c>
      <c r="G239" s="10">
        <f t="shared" si="28"/>
        <v>0.10498420965225071</v>
      </c>
      <c r="H239" s="2">
        <f t="shared" si="23"/>
        <v>0.10303257374565523</v>
      </c>
    </row>
    <row r="240" spans="2:8" x14ac:dyDescent="0.35">
      <c r="B240" s="14">
        <v>46.800000000000203</v>
      </c>
      <c r="C240" s="4">
        <f t="shared" si="24"/>
        <v>-1.1494928324320502E-3</v>
      </c>
      <c r="D240" s="4">
        <f t="shared" si="25"/>
        <v>-1.1457128621777705E-3</v>
      </c>
      <c r="E240" s="4">
        <f t="shared" si="26"/>
        <v>-1.1457252785597532E-3</v>
      </c>
      <c r="F240" s="4">
        <f t="shared" si="27"/>
        <v>-1.1419658846068847E-3</v>
      </c>
      <c r="G240" s="10">
        <f t="shared" si="28"/>
        <v>0.10475355148256879</v>
      </c>
      <c r="H240" s="2">
        <f t="shared" si="23"/>
        <v>0.10281451514408289</v>
      </c>
    </row>
    <row r="241" spans="2:8" x14ac:dyDescent="0.35">
      <c r="B241" s="14">
        <v>47.000000000000199</v>
      </c>
      <c r="C241" s="4">
        <f t="shared" si="24"/>
        <v>-1.1419659028225533E-3</v>
      </c>
      <c r="D241" s="4">
        <f t="shared" si="25"/>
        <v>-1.1382270768782619E-3</v>
      </c>
      <c r="E241" s="4">
        <f t="shared" si="26"/>
        <v>-1.1382393045564225E-3</v>
      </c>
      <c r="F241" s="4">
        <f t="shared" si="27"/>
        <v>-1.1345207427001422E-3</v>
      </c>
      <c r="G241" s="10">
        <f t="shared" si="28"/>
        <v>0.10452440698261832</v>
      </c>
      <c r="H241" s="2">
        <f t="shared" si="23"/>
        <v>0.10259783520851519</v>
      </c>
    </row>
    <row r="242" spans="2:8" x14ac:dyDescent="0.35">
      <c r="B242" s="14">
        <v>47.200000000000202</v>
      </c>
      <c r="C242" s="4">
        <f t="shared" si="24"/>
        <v>-1.1345207605603673E-3</v>
      </c>
      <c r="D242" s="4">
        <f t="shared" si="25"/>
        <v>-1.1308224546576315E-3</v>
      </c>
      <c r="E242" s="4">
        <f t="shared" si="26"/>
        <v>-1.130834497303334E-3</v>
      </c>
      <c r="F242" s="4">
        <f t="shared" si="27"/>
        <v>-1.1271561493397732E-3</v>
      </c>
      <c r="G242" s="10">
        <f t="shared" si="28"/>
        <v>0.10429675966900526</v>
      </c>
      <c r="H242" s="2">
        <f t="shared" si="23"/>
        <v>0.10238251947232499</v>
      </c>
    </row>
    <row r="243" spans="2:8" x14ac:dyDescent="0.35">
      <c r="B243" s="14">
        <v>47.400000000000198</v>
      </c>
      <c r="C243" s="4">
        <f t="shared" si="24"/>
        <v>-1.1271561668529946E-3</v>
      </c>
      <c r="D243" s="4">
        <f t="shared" si="25"/>
        <v>-1.1234977688488301E-3</v>
      </c>
      <c r="E243" s="4">
        <f t="shared" si="26"/>
        <v>-1.1235096300465115E-3</v>
      </c>
      <c r="F243" s="4">
        <f t="shared" si="27"/>
        <v>-1.1198708897538902E-3</v>
      </c>
      <c r="G243" s="10">
        <f t="shared" si="28"/>
        <v>0.10407059330854453</v>
      </c>
      <c r="H243" s="2">
        <f t="shared" si="23"/>
        <v>0.10216855368051884</v>
      </c>
    </row>
    <row r="244" spans="2:8" x14ac:dyDescent="0.35">
      <c r="B244" s="14">
        <v>47.6000000000002</v>
      </c>
      <c r="C244" s="4">
        <f t="shared" si="24"/>
        <v>-1.1198709069283118E-3</v>
      </c>
      <c r="D244" s="4">
        <f t="shared" si="25"/>
        <v>-1.1162518165185632E-3</v>
      </c>
      <c r="E244" s="4">
        <f t="shared" si="26"/>
        <v>-1.1162634997681582E-3</v>
      </c>
      <c r="F244" s="4">
        <f t="shared" si="27"/>
        <v>-1.1126637726241537E-3</v>
      </c>
      <c r="G244" s="10">
        <f t="shared" si="28"/>
        <v>0.10384589191339794</v>
      </c>
      <c r="H244" s="2">
        <f t="shared" si="23"/>
        <v>0.10195592378577299</v>
      </c>
    </row>
    <row r="245" spans="2:8" x14ac:dyDescent="0.35">
      <c r="B245" s="14">
        <v>47.800000000000203</v>
      </c>
      <c r="C245" s="4">
        <f t="shared" si="24"/>
        <v>-1.1126637894677521E-3</v>
      </c>
      <c r="D245" s="4">
        <f t="shared" si="25"/>
        <v>-1.109083417908449E-3</v>
      </c>
      <c r="E245" s="4">
        <f t="shared" si="26"/>
        <v>-1.1090949266277311E-3</v>
      </c>
      <c r="F245" s="4">
        <f t="shared" si="27"/>
        <v>-1.1055336295346951E-3</v>
      </c>
      <c r="G245" s="10">
        <f t="shared" si="28"/>
        <v>0.10362263973632707</v>
      </c>
      <c r="H245" s="2">
        <f t="shared" si="23"/>
        <v>0.10174461594455973</v>
      </c>
    </row>
    <row r="246" spans="2:8" x14ac:dyDescent="0.35">
      <c r="B246" s="14">
        <v>48.000000000000199</v>
      </c>
      <c r="C246" s="4">
        <f t="shared" si="24"/>
        <v>-1.1055336460552262E-3</v>
      </c>
      <c r="D246" s="4">
        <f t="shared" si="25"/>
        <v>-1.1019914158916547E-3</v>
      </c>
      <c r="E246" s="4">
        <f t="shared" si="26"/>
        <v>-1.1020027534185083E-3</v>
      </c>
      <c r="F246" s="4">
        <f t="shared" si="27"/>
        <v>-1.0984793144362759E-3</v>
      </c>
      <c r="G246" s="10">
        <f t="shared" si="28"/>
        <v>0.10340082126605792</v>
      </c>
      <c r="H246" s="2">
        <f t="shared" si="23"/>
        <v>0.10153461651336169</v>
      </c>
    </row>
    <row r="247" spans="2:8" x14ac:dyDescent="0.35">
      <c r="B247" s="14">
        <v>48.200000000000202</v>
      </c>
      <c r="C247" s="4">
        <f t="shared" si="24"/>
        <v>-1.0984793306412807E-3</v>
      </c>
      <c r="D247" s="4">
        <f t="shared" si="25"/>
        <v>-1.0949746754445305E-3</v>
      </c>
      <c r="E247" s="4">
        <f t="shared" si="26"/>
        <v>-1.0949858450391469E-3</v>
      </c>
      <c r="F247" s="4">
        <f t="shared" si="27"/>
        <v>-1.0914997031252016E-3</v>
      </c>
      <c r="G247" s="10">
        <f t="shared" si="28"/>
        <v>0.10318042122275418</v>
      </c>
      <c r="H247" s="2">
        <f t="shared" si="23"/>
        <v>0.10132591204497168</v>
      </c>
    </row>
    <row r="248" spans="2:8" x14ac:dyDescent="0.35">
      <c r="B248" s="14">
        <v>48.400000000000198</v>
      </c>
      <c r="C248" s="4">
        <f t="shared" si="24"/>
        <v>-1.0914997190220146E-3</v>
      </c>
      <c r="D248" s="4">
        <f t="shared" si="25"/>
        <v>-1.0880320831327557E-3</v>
      </c>
      <c r="E248" s="4">
        <f t="shared" si="26"/>
        <v>-1.0880430879797629E-3</v>
      </c>
      <c r="F248" s="4">
        <f t="shared" si="27"/>
        <v>-1.0845936927365214E-3</v>
      </c>
      <c r="G248" s="10">
        <f t="shared" si="28"/>
        <v>0.10296142455359639</v>
      </c>
      <c r="H248" s="2">
        <f t="shared" si="23"/>
        <v>0.101118489284876</v>
      </c>
    </row>
    <row r="249" spans="2:8" x14ac:dyDescent="0.35">
      <c r="B249" s="14">
        <v>48.6000000000002</v>
      </c>
      <c r="C249" s="4">
        <f t="shared" si="24"/>
        <v>-1.0845937083322759E-3</v>
      </c>
      <c r="D249" s="4">
        <f t="shared" si="25"/>
        <v>-1.0811625466115491E-3</v>
      </c>
      <c r="E249" s="4">
        <f t="shared" si="26"/>
        <v>-1.0811733898220715E-3</v>
      </c>
      <c r="F249" s="4">
        <f t="shared" si="27"/>
        <v>-1.0777602012510645E-3</v>
      </c>
      <c r="G249" s="10">
        <f t="shared" si="28"/>
        <v>0.1027438164284636</v>
      </c>
      <c r="H249" s="2">
        <f t="shared" si="23"/>
        <v>0.10091233516771869</v>
      </c>
    </row>
    <row r="250" spans="2:8" x14ac:dyDescent="0.35">
      <c r="B250" s="14">
        <v>48.800000000000203</v>
      </c>
      <c r="C250" s="4">
        <f t="shared" si="24"/>
        <v>-1.0777602165526999E-3</v>
      </c>
      <c r="D250" s="4">
        <f t="shared" si="25"/>
        <v>-1.074364994139489E-3</v>
      </c>
      <c r="E250" s="4">
        <f t="shared" si="26"/>
        <v>-1.0743756787531449E-3</v>
      </c>
      <c r="F250" s="4">
        <f t="shared" si="27"/>
        <v>-1.0709981670158806E-3</v>
      </c>
      <c r="G250" s="10">
        <f t="shared" si="28"/>
        <v>0.10252758223571524</v>
      </c>
      <c r="H250" s="2">
        <f t="shared" si="23"/>
        <v>0.10070743681384489</v>
      </c>
    </row>
    <row r="251" spans="2:8" x14ac:dyDescent="0.35">
      <c r="B251" s="14">
        <v>49.000000000000199</v>
      </c>
      <c r="C251" s="4">
        <f t="shared" si="24"/>
        <v>-1.0709981820301482E-3</v>
      </c>
      <c r="D251" s="4">
        <f t="shared" si="25"/>
        <v>-1.0676383741055286E-3</v>
      </c>
      <c r="E251" s="4">
        <f t="shared" si="26"/>
        <v>-1.0676489030923631E-3</v>
      </c>
      <c r="F251" s="4">
        <f t="shared" si="27"/>
        <v>-1.0643065482776623E-3</v>
      </c>
      <c r="G251" s="10">
        <f t="shared" si="28"/>
        <v>0.10231270757807012</v>
      </c>
      <c r="H251" s="2">
        <f t="shared" si="23"/>
        <v>0.10050378152592102</v>
      </c>
    </row>
    <row r="252" spans="2:8" x14ac:dyDescent="0.35">
      <c r="B252" s="14">
        <v>49.200000000000202</v>
      </c>
      <c r="C252" s="4">
        <f t="shared" si="24"/>
        <v>-1.0643065630111304E-3</v>
      </c>
      <c r="D252" s="4">
        <f t="shared" si="25"/>
        <v>-1.0609816545687882E-3</v>
      </c>
      <c r="E252" s="4">
        <f t="shared" si="26"/>
        <v>-1.0609920308311492E-3</v>
      </c>
      <c r="F252" s="4">
        <f t="shared" si="27"/>
        <v>-1.057684322728749E-3</v>
      </c>
      <c r="G252" s="10">
        <f t="shared" si="28"/>
        <v>0.10209917826858</v>
      </c>
      <c r="H252" s="2">
        <f t="shared" si="23"/>
        <v>0.10030135678562971</v>
      </c>
    </row>
    <row r="253" spans="2:8" x14ac:dyDescent="0.35">
      <c r="B253" s="14">
        <v>49.400000000000198</v>
      </c>
      <c r="C253" s="4">
        <f t="shared" si="24"/>
        <v>-1.0576843371878095E-3</v>
      </c>
      <c r="D253" s="4">
        <f t="shared" si="25"/>
        <v>-1.054393822810731E-3</v>
      </c>
      <c r="E253" s="4">
        <f t="shared" si="26"/>
        <v>-1.0544040491850838E-3</v>
      </c>
      <c r="F253" s="4">
        <f t="shared" si="27"/>
        <v>-1.0511304870653207E-3</v>
      </c>
      <c r="G253" s="10">
        <f t="shared" si="28"/>
        <v>0.10188698032669534</v>
      </c>
      <c r="H253" s="2">
        <f t="shared" si="23"/>
        <v>0.10010015025043809</v>
      </c>
    </row>
    <row r="254" spans="2:8" x14ac:dyDescent="0.35">
      <c r="B254" s="14">
        <v>49.6000000000002</v>
      </c>
      <c r="C254" s="4">
        <f t="shared" si="24"/>
        <v>-1.0511305012561945E-3</v>
      </c>
      <c r="D254" s="4">
        <f t="shared" si="25"/>
        <v>-1.047873884899336E-3</v>
      </c>
      <c r="E254" s="4">
        <f t="shared" si="26"/>
        <v>-1.0478839641580246E-3</v>
      </c>
      <c r="F254" s="4">
        <f t="shared" si="27"/>
        <v>-1.0446440565574048E-3</v>
      </c>
      <c r="G254" s="10">
        <f t="shared" si="28"/>
        <v>0.10167609997442051</v>
      </c>
      <c r="H254" s="2">
        <f t="shared" si="23"/>
        <v>9.9900149750436512E-2</v>
      </c>
    </row>
    <row r="255" spans="2:8" x14ac:dyDescent="0.35">
      <c r="B255" s="14">
        <v>49.800000000000203</v>
      </c>
      <c r="C255" s="4">
        <f t="shared" si="24"/>
        <v>-1.044644070486147E-3</v>
      </c>
      <c r="D255" s="4">
        <f t="shared" si="25"/>
        <v>-1.0414208652649057E-3</v>
      </c>
      <c r="E255" s="4">
        <f t="shared" si="26"/>
        <v>-1.0414308001178577E-3</v>
      </c>
      <c r="F255" s="4">
        <f t="shared" si="27"/>
        <v>-1.0382240646303368E-3</v>
      </c>
      <c r="G255" s="10">
        <f t="shared" si="28"/>
        <v>0.10146652363255623</v>
      </c>
      <c r="H255" s="2">
        <f t="shared" si="23"/>
        <v>9.9701343285246977E-2</v>
      </c>
    </row>
    <row r="256" spans="2:8" x14ac:dyDescent="0.35">
      <c r="B256" s="14">
        <v>50.000000000000199</v>
      </c>
      <c r="C256" s="4">
        <f t="shared" si="24"/>
        <v>-1.0382240783028405E-3</v>
      </c>
      <c r="D256" s="4">
        <f t="shared" si="25"/>
        <v>-1.0350338062871409E-3</v>
      </c>
      <c r="E256" s="4">
        <f t="shared" si="26"/>
        <v>-1.0350435993835227E-3</v>
      </c>
      <c r="F256" s="4">
        <f t="shared" si="27"/>
        <v>-1.0318695624573168E-3</v>
      </c>
      <c r="G256" s="10">
        <f t="shared" si="28"/>
        <v>0.10125823791702683</v>
      </c>
      <c r="H256" s="2">
        <f t="shared" si="23"/>
        <v>9.9503719020998721E-2</v>
      </c>
    </row>
    <row r="257" spans="2:8" x14ac:dyDescent="0.35">
      <c r="B257" s="14">
        <v>50.200000000000202</v>
      </c>
      <c r="C257" s="4">
        <f t="shared" si="24"/>
        <v>-1.0318695758793205E-3</v>
      </c>
      <c r="D257" s="4">
        <f t="shared" si="25"/>
        <v>-1.02871176789315E-3</v>
      </c>
      <c r="E257" s="4">
        <f t="shared" si="26"/>
        <v>-1.0287214218229689E-3</v>
      </c>
      <c r="F257" s="4">
        <f t="shared" si="27"/>
        <v>-1.0255796185627351E-3</v>
      </c>
      <c r="G257" s="10">
        <f t="shared" si="28"/>
        <v>0.10105122963529012</v>
      </c>
      <c r="H257" s="2">
        <f t="shared" si="23"/>
        <v>9.9307265287369453E-2</v>
      </c>
    </row>
    <row r="258" spans="2:8" x14ac:dyDescent="0.35">
      <c r="B258" s="14">
        <v>50.400000000000198</v>
      </c>
      <c r="C258" s="4">
        <f t="shared" si="24"/>
        <v>-1.0255796317398252E-3</v>
      </c>
      <c r="D258" s="4">
        <f t="shared" si="25"/>
        <v>-1.0224538271660518E-3</v>
      </c>
      <c r="E258" s="4">
        <f t="shared" si="26"/>
        <v>-1.0224633444617121E-3</v>
      </c>
      <c r="F258" s="4">
        <f t="shared" si="27"/>
        <v>-1.0193533184359258E-3</v>
      </c>
      <c r="G258" s="10">
        <f t="shared" si="28"/>
        <v>0.10084548578282765</v>
      </c>
      <c r="H258" s="2">
        <f t="shared" si="23"/>
        <v>9.9111970574690872E-2</v>
      </c>
    </row>
    <row r="259" spans="2:8" x14ac:dyDescent="0.35">
      <c r="B259" s="14">
        <v>50.6000000000002</v>
      </c>
      <c r="C259" s="4">
        <f t="shared" si="24"/>
        <v>-1.0193533313735423E-3</v>
      </c>
      <c r="D259" s="4">
        <f t="shared" si="25"/>
        <v>-1.0162590779638561E-3</v>
      </c>
      <c r="E259" s="4">
        <f t="shared" si="26"/>
        <v>-1.0162684611016663E-3</v>
      </c>
      <c r="F259" s="4">
        <f t="shared" si="27"/>
        <v>-1.0131897641550479E-3</v>
      </c>
      <c r="G259" s="10">
        <f t="shared" si="28"/>
        <v>0.10064099353971327</v>
      </c>
      <c r="H259" s="2">
        <f t="shared" si="23"/>
        <v>9.8917823531116139E-2</v>
      </c>
    </row>
    <row r="260" spans="2:8" x14ac:dyDescent="0.35">
      <c r="B260" s="14">
        <v>50.800000000000203</v>
      </c>
      <c r="C260" s="4">
        <f t="shared" si="24"/>
        <v>-1.0131897768584882E-3</v>
      </c>
      <c r="D260" s="4">
        <f t="shared" si="25"/>
        <v>-1.0101266305483068E-3</v>
      </c>
      <c r="E260" s="4">
        <f t="shared" si="26"/>
        <v>-1.0101358819499442E-3</v>
      </c>
      <c r="F260" s="4">
        <f t="shared" si="27"/>
        <v>-1.0070880740207758E-3</v>
      </c>
      <c r="G260" s="10">
        <f t="shared" si="28"/>
        <v>0.10043774026725795</v>
      </c>
      <c r="H260" s="2">
        <f t="shared" si="23"/>
        <v>9.8724812959848529E-2</v>
      </c>
    </row>
    <row r="261" spans="2:8" x14ac:dyDescent="0.35">
      <c r="B261" s="14">
        <v>51.000000000000199</v>
      </c>
      <c r="C261" s="4">
        <f t="shared" si="24"/>
        <v>-1.0070880864952005E-3</v>
      </c>
      <c r="D261" s="4">
        <f t="shared" si="25"/>
        <v>-1.0040556112233983E-3</v>
      </c>
      <c r="E261" s="4">
        <f t="shared" si="26"/>
        <v>-1.0040647332573238E-3</v>
      </c>
      <c r="F261" s="4">
        <f t="shared" si="27"/>
        <v>-1.0010473821995159E-3</v>
      </c>
      <c r="G261" s="10">
        <f t="shared" si="28"/>
        <v>0.10023571350472876</v>
      </c>
      <c r="H261" s="2">
        <f t="shared" si="23"/>
        <v>9.8532927816429125E-2</v>
      </c>
    </row>
    <row r="262" spans="2:8" x14ac:dyDescent="0.35">
      <c r="B262" s="14">
        <v>51.200000000000202</v>
      </c>
      <c r="C262" s="4">
        <f t="shared" si="24"/>
        <v>-1.0010473944499498E-3</v>
      </c>
      <c r="D262" s="4">
        <f t="shared" si="25"/>
        <v>-9.9804516198325681E-4</v>
      </c>
      <c r="E262" s="4">
        <f t="shared" si="26"/>
        <v>-9.9805415696609546E-4</v>
      </c>
      <c r="F262" s="4">
        <f t="shared" si="27"/>
        <v>-9.9506683837585351E-4</v>
      </c>
      <c r="G262" s="10">
        <f t="shared" si="28"/>
        <v>0.10003490096614022</v>
      </c>
      <c r="H262" s="2">
        <f t="shared" si="23"/>
        <v>9.834215720608229E-2</v>
      </c>
    </row>
    <row r="263" spans="2:8" x14ac:dyDescent="0.35">
      <c r="B263" s="14">
        <v>51.400000000000198</v>
      </c>
      <c r="C263" s="4">
        <f t="shared" si="24"/>
        <v>-9.9506685040719406E-4</v>
      </c>
      <c r="D263" s="4">
        <f t="shared" si="25"/>
        <v>-9.920944401691327E-4</v>
      </c>
      <c r="E263" s="4">
        <f t="shared" si="26"/>
        <v>-9.9210331036700709E-4</v>
      </c>
      <c r="F263" s="4">
        <f t="shared" si="27"/>
        <v>-9.8914560741397077E-4</v>
      </c>
      <c r="G263" s="10">
        <f t="shared" si="28"/>
        <v>9.9835290537116067E-2</v>
      </c>
      <c r="H263" s="2">
        <f t="shared" ref="H263:H266" si="29">1/SQRT(2*B263+1)</f>
        <v>9.8152490381117577E-2</v>
      </c>
    </row>
    <row r="264" spans="2:8" x14ac:dyDescent="0.35">
      <c r="B264" s="14">
        <v>51.6000000000002</v>
      </c>
      <c r="C264" s="4">
        <f t="shared" si="24"/>
        <v>-9.8914561923098753E-4</v>
      </c>
      <c r="D264" s="4">
        <f t="shared" si="25"/>
        <v>-9.8620261813520994E-4</v>
      </c>
      <c r="E264" s="4">
        <f t="shared" si="26"/>
        <v>-9.8621136576503574E-4</v>
      </c>
      <c r="F264" s="4">
        <f t="shared" si="27"/>
        <v>-9.8328286902775084E-4</v>
      </c>
      <c r="G264" s="10">
        <f t="shared" si="28"/>
        <v>9.9636870271819625E-2</v>
      </c>
      <c r="H264" s="2">
        <f t="shared" si="29"/>
        <v>9.7963916738386336E-2</v>
      </c>
    </row>
    <row r="265" spans="2:8" x14ac:dyDescent="0.35">
      <c r="B265" s="14">
        <v>51.800000000000203</v>
      </c>
      <c r="C265" s="4">
        <f t="shared" si="24"/>
        <v>-9.8328288063509158E-4</v>
      </c>
      <c r="D265" s="4">
        <f t="shared" si="25"/>
        <v>-9.8036888292298507E-4</v>
      </c>
      <c r="E265" s="4">
        <f t="shared" si="26"/>
        <v>-9.8037751015373062E-4</v>
      </c>
      <c r="F265" s="4">
        <f t="shared" si="27"/>
        <v>-9.7747781745932834E-4</v>
      </c>
      <c r="G265" s="10">
        <f t="shared" si="28"/>
        <v>9.943962838995099E-2</v>
      </c>
      <c r="H265" s="2">
        <f t="shared" si="29"/>
        <v>9.777642581679212E-2</v>
      </c>
    </row>
    <row r="266" spans="2:8" x14ac:dyDescent="0.35">
      <c r="B266" s="14">
        <v>52.000000000000199</v>
      </c>
      <c r="C266" s="4">
        <f t="shared" si="24"/>
        <v>-9.7747782886152199E-4</v>
      </c>
      <c r="D266" s="4">
        <f t="shared" si="25"/>
        <v>-9.7459243594396141E-4</v>
      </c>
      <c r="E266" s="4">
        <f t="shared" si="26"/>
        <v>-9.746009448978666E-4</v>
      </c>
      <c r="F266" s="4">
        <f t="shared" si="27"/>
        <v>0.99902827033883412</v>
      </c>
      <c r="G266" s="10">
        <f t="shared" si="28"/>
        <v>9.924355327380939E-2</v>
      </c>
      <c r="H266" s="2">
        <f t="shared" si="29"/>
        <v>9.7590007294853134E-2</v>
      </c>
    </row>
    <row r="267" spans="2:8" x14ac:dyDescent="0.35">
      <c r="B267" s="3"/>
      <c r="C267" s="4"/>
      <c r="D267" s="4"/>
      <c r="E267" s="4"/>
      <c r="F267" s="4"/>
      <c r="G267" s="10"/>
    </row>
    <row r="268" spans="2:8" x14ac:dyDescent="0.35">
      <c r="B268" s="3"/>
      <c r="C268" s="4"/>
      <c r="D268" s="4"/>
      <c r="E268" s="4"/>
      <c r="F268" s="4"/>
      <c r="G268" s="10"/>
    </row>
    <row r="269" spans="2:8" x14ac:dyDescent="0.35">
      <c r="B269" s="3"/>
      <c r="C269" s="4"/>
      <c r="D269" s="4"/>
      <c r="E269" s="4"/>
      <c r="F269" s="4"/>
      <c r="G269" s="10"/>
    </row>
    <row r="270" spans="2:8" x14ac:dyDescent="0.35">
      <c r="B270" s="3"/>
      <c r="C270" s="4"/>
      <c r="D270" s="4"/>
      <c r="E270" s="4"/>
      <c r="F270" s="4"/>
      <c r="G270" s="10"/>
    </row>
    <row r="271" spans="2:8" x14ac:dyDescent="0.35">
      <c r="B271" s="3"/>
      <c r="C271" s="4"/>
      <c r="D271" s="4"/>
      <c r="E271" s="4"/>
      <c r="F271" s="4"/>
      <c r="G271" s="10"/>
    </row>
    <row r="272" spans="2:8" x14ac:dyDescent="0.35">
      <c r="B272" s="3"/>
      <c r="C272" s="4"/>
      <c r="D272" s="4"/>
      <c r="E272" s="4"/>
      <c r="F272" s="4"/>
      <c r="G272" s="10"/>
    </row>
    <row r="273" spans="2:7" x14ac:dyDescent="0.35">
      <c r="B273" s="3"/>
      <c r="C273" s="4"/>
      <c r="D273" s="4"/>
      <c r="E273" s="4"/>
      <c r="F273" s="4"/>
      <c r="G273" s="10"/>
    </row>
    <row r="274" spans="2:7" x14ac:dyDescent="0.35">
      <c r="B274" s="3"/>
      <c r="C274" s="4"/>
      <c r="D274" s="4"/>
      <c r="E274" s="4"/>
      <c r="F274" s="4"/>
      <c r="G274" s="10"/>
    </row>
    <row r="275" spans="2:7" x14ac:dyDescent="0.35">
      <c r="B275" s="3"/>
      <c r="C275" s="4"/>
      <c r="D275" s="4"/>
      <c r="E275" s="4"/>
      <c r="F275" s="4"/>
      <c r="G275" s="10"/>
    </row>
    <row r="276" spans="2:7" x14ac:dyDescent="0.35">
      <c r="B276" s="3"/>
      <c r="C276" s="4"/>
      <c r="D276" s="4"/>
      <c r="E276" s="4"/>
      <c r="F276" s="4"/>
      <c r="G276" s="10"/>
    </row>
    <row r="277" spans="2:7" x14ac:dyDescent="0.35">
      <c r="B277" s="3"/>
      <c r="C277" s="4"/>
      <c r="D277" s="4"/>
      <c r="E277" s="4"/>
      <c r="F277" s="4"/>
      <c r="G277" s="10"/>
    </row>
    <row r="278" spans="2:7" x14ac:dyDescent="0.35">
      <c r="B278" s="3"/>
      <c r="C278" s="4"/>
      <c r="D278" s="4"/>
      <c r="E278" s="4"/>
      <c r="F278" s="4"/>
      <c r="G278" s="10"/>
    </row>
    <row r="279" spans="2:7" x14ac:dyDescent="0.35">
      <c r="B279" s="3"/>
      <c r="C279" s="4"/>
      <c r="D279" s="4"/>
      <c r="E279" s="4"/>
      <c r="F279" s="4"/>
      <c r="G279" s="10"/>
    </row>
    <row r="280" spans="2:7" x14ac:dyDescent="0.35">
      <c r="B280" s="3"/>
      <c r="C280" s="4"/>
      <c r="D280" s="4"/>
      <c r="E280" s="4"/>
      <c r="F280" s="4"/>
      <c r="G280" s="10"/>
    </row>
    <row r="281" spans="2:7" x14ac:dyDescent="0.35">
      <c r="B281" s="3"/>
      <c r="C281" s="4"/>
      <c r="D281" s="4"/>
      <c r="E281" s="4"/>
      <c r="F281" s="4"/>
      <c r="G281" s="10"/>
    </row>
    <row r="282" spans="2:7" x14ac:dyDescent="0.35">
      <c r="B282" s="3"/>
      <c r="C282" s="4"/>
      <c r="D282" s="4"/>
      <c r="E282" s="4"/>
      <c r="F282" s="4"/>
      <c r="G282" s="10"/>
    </row>
    <row r="283" spans="2:7" x14ac:dyDescent="0.35">
      <c r="B283" s="3"/>
      <c r="C283" s="4"/>
      <c r="D283" s="4"/>
      <c r="E283" s="4"/>
      <c r="F283" s="4"/>
      <c r="G283" s="10"/>
    </row>
    <row r="284" spans="2:7" x14ac:dyDescent="0.35">
      <c r="B284" s="3"/>
      <c r="C284" s="4"/>
      <c r="D284" s="4"/>
      <c r="E284" s="4"/>
      <c r="F284" s="4"/>
      <c r="G284" s="10"/>
    </row>
    <row r="285" spans="2:7" x14ac:dyDescent="0.35">
      <c r="B285" s="3"/>
      <c r="C285" s="4"/>
      <c r="D285" s="4"/>
      <c r="E285" s="4"/>
      <c r="F285" s="4"/>
      <c r="G285" s="10"/>
    </row>
    <row r="286" spans="2:7" x14ac:dyDescent="0.35">
      <c r="B286" s="3"/>
      <c r="C286" s="4"/>
      <c r="D286" s="4"/>
      <c r="E286" s="4"/>
      <c r="F286" s="4"/>
      <c r="G286" s="10"/>
    </row>
    <row r="287" spans="2:7" x14ac:dyDescent="0.35">
      <c r="B287" s="3"/>
      <c r="C287" s="4"/>
      <c r="D287" s="4"/>
      <c r="E287" s="4"/>
      <c r="F287" s="4"/>
      <c r="G287" s="10"/>
    </row>
    <row r="288" spans="2:7" x14ac:dyDescent="0.35">
      <c r="B288" s="3"/>
      <c r="C288" s="4"/>
      <c r="D288" s="4"/>
      <c r="E288" s="4"/>
      <c r="F288" s="4"/>
      <c r="G288" s="10"/>
    </row>
    <row r="289" spans="2:7" x14ac:dyDescent="0.35">
      <c r="B289" s="3"/>
      <c r="C289" s="4"/>
      <c r="D289" s="4"/>
      <c r="E289" s="4"/>
      <c r="F289" s="4"/>
      <c r="G289" s="10"/>
    </row>
    <row r="290" spans="2:7" x14ac:dyDescent="0.35">
      <c r="B290" s="3"/>
      <c r="C290" s="4"/>
      <c r="D290" s="4"/>
      <c r="E290" s="4"/>
      <c r="F290" s="4"/>
      <c r="G290" s="10"/>
    </row>
    <row r="291" spans="2:7" x14ac:dyDescent="0.35">
      <c r="B291" s="3"/>
      <c r="C291" s="4"/>
      <c r="D291" s="4"/>
      <c r="E291" s="4"/>
      <c r="F291" s="4"/>
      <c r="G291" s="10"/>
    </row>
    <row r="292" spans="2:7" x14ac:dyDescent="0.35">
      <c r="B292" s="3"/>
      <c r="C292" s="4"/>
      <c r="D292" s="4"/>
      <c r="E292" s="4"/>
      <c r="F292" s="4"/>
      <c r="G292" s="10"/>
    </row>
    <row r="293" spans="2:7" x14ac:dyDescent="0.35">
      <c r="B293" s="3"/>
      <c r="C293" s="4"/>
      <c r="D293" s="4"/>
      <c r="E293" s="4"/>
      <c r="F293" s="4"/>
      <c r="G293" s="10"/>
    </row>
    <row r="294" spans="2:7" x14ac:dyDescent="0.35">
      <c r="B294" s="3"/>
      <c r="C294" s="4"/>
      <c r="D294" s="4"/>
      <c r="E294" s="4"/>
      <c r="F294" s="4"/>
      <c r="G294" s="10"/>
    </row>
    <row r="295" spans="2:7" x14ac:dyDescent="0.35">
      <c r="B295" s="3"/>
      <c r="C295" s="4"/>
      <c r="D295" s="4"/>
      <c r="E295" s="4"/>
      <c r="F295" s="4"/>
      <c r="G295" s="10"/>
    </row>
    <row r="296" spans="2:7" x14ac:dyDescent="0.35">
      <c r="B296" s="3"/>
      <c r="C296" s="4"/>
      <c r="D296" s="4"/>
      <c r="E296" s="4"/>
      <c r="F296" s="4"/>
      <c r="G296" s="10"/>
    </row>
    <row r="297" spans="2:7" x14ac:dyDescent="0.35">
      <c r="B297" s="3"/>
      <c r="C297" s="4"/>
      <c r="D297" s="4"/>
      <c r="E297" s="4"/>
      <c r="F297" s="4"/>
      <c r="G297" s="10"/>
    </row>
    <row r="298" spans="2:7" x14ac:dyDescent="0.35">
      <c r="B298" s="3"/>
      <c r="C298" s="4"/>
      <c r="D298" s="4"/>
      <c r="E298" s="4"/>
      <c r="F298" s="4"/>
      <c r="G298" s="10"/>
    </row>
    <row r="299" spans="2:7" x14ac:dyDescent="0.35">
      <c r="B299" s="3"/>
      <c r="C299" s="4"/>
      <c r="D299" s="4"/>
      <c r="E299" s="4"/>
      <c r="F299" s="4"/>
      <c r="G299" s="10"/>
    </row>
    <row r="300" spans="2:7" x14ac:dyDescent="0.35">
      <c r="B300" s="3"/>
      <c r="C300" s="4"/>
      <c r="D300" s="4"/>
      <c r="E300" s="4"/>
      <c r="F300" s="4"/>
      <c r="G300" s="10"/>
    </row>
    <row r="301" spans="2:7" x14ac:dyDescent="0.35">
      <c r="B301" s="3"/>
      <c r="C301" s="4"/>
      <c r="D301" s="4"/>
      <c r="E301" s="4"/>
      <c r="F301" s="4"/>
      <c r="G301" s="10"/>
    </row>
    <row r="302" spans="2:7" x14ac:dyDescent="0.35">
      <c r="B302" s="3"/>
      <c r="C302" s="4"/>
      <c r="D302" s="4"/>
      <c r="E302" s="4"/>
      <c r="F302" s="4"/>
      <c r="G302" s="10"/>
    </row>
    <row r="303" spans="2:7" x14ac:dyDescent="0.35">
      <c r="B303" s="3"/>
      <c r="C303" s="4"/>
      <c r="D303" s="4"/>
      <c r="E303" s="4"/>
      <c r="F303" s="4"/>
      <c r="G303" s="10"/>
    </row>
    <row r="304" spans="2:7" x14ac:dyDescent="0.35">
      <c r="B304" s="3"/>
      <c r="C304" s="4"/>
      <c r="D304" s="4"/>
      <c r="E304" s="4"/>
      <c r="F304" s="4"/>
      <c r="G304" s="10"/>
    </row>
    <row r="305" spans="2:7" x14ac:dyDescent="0.35">
      <c r="B305" s="3"/>
      <c r="C305" s="4"/>
      <c r="D305" s="4"/>
      <c r="E305" s="4"/>
      <c r="F305" s="4"/>
      <c r="G305" s="10"/>
    </row>
    <row r="306" spans="2:7" x14ac:dyDescent="0.35">
      <c r="B306" s="3"/>
      <c r="C306" s="4"/>
      <c r="D306" s="4"/>
      <c r="E306" s="4"/>
      <c r="F306" s="4"/>
      <c r="G306" s="10"/>
    </row>
    <row r="307" spans="2:7" x14ac:dyDescent="0.35">
      <c r="B307" s="3"/>
      <c r="C307" s="4"/>
      <c r="D307" s="4"/>
      <c r="E307" s="4"/>
      <c r="F307" s="4"/>
      <c r="G307" s="10"/>
    </row>
    <row r="308" spans="2:7" x14ac:dyDescent="0.35">
      <c r="B308" s="3"/>
      <c r="C308" s="4"/>
      <c r="D308" s="4"/>
      <c r="E308" s="4"/>
      <c r="F308" s="4"/>
      <c r="G308" s="10"/>
    </row>
    <row r="309" spans="2:7" x14ac:dyDescent="0.35">
      <c r="B309" s="3"/>
      <c r="C309" s="4"/>
      <c r="D309" s="4"/>
      <c r="E309" s="4"/>
      <c r="F309" s="4"/>
      <c r="G309" s="10"/>
    </row>
    <row r="310" spans="2:7" x14ac:dyDescent="0.35">
      <c r="B310" s="3"/>
      <c r="C310" s="4"/>
      <c r="D310" s="4"/>
      <c r="E310" s="4"/>
      <c r="F310" s="4"/>
      <c r="G310" s="10"/>
    </row>
    <row r="311" spans="2:7" x14ac:dyDescent="0.35">
      <c r="B311" s="3"/>
      <c r="C311" s="4"/>
      <c r="D311" s="4"/>
      <c r="E311" s="4"/>
      <c r="F311" s="4"/>
      <c r="G311" s="10"/>
    </row>
    <row r="312" spans="2:7" x14ac:dyDescent="0.35">
      <c r="B312" s="3"/>
      <c r="C312" s="4"/>
      <c r="D312" s="4"/>
      <c r="E312" s="4"/>
      <c r="F312" s="4"/>
      <c r="G312" s="10"/>
    </row>
    <row r="313" spans="2:7" x14ac:dyDescent="0.35">
      <c r="B313" s="3"/>
      <c r="C313" s="4"/>
      <c r="D313" s="4"/>
      <c r="E313" s="4"/>
      <c r="F313" s="4"/>
      <c r="G313" s="10"/>
    </row>
    <row r="314" spans="2:7" x14ac:dyDescent="0.35">
      <c r="B314" s="3"/>
      <c r="C314" s="4"/>
      <c r="D314" s="4"/>
      <c r="E314" s="4"/>
      <c r="F314" s="4"/>
      <c r="G314" s="10"/>
    </row>
    <row r="315" spans="2:7" x14ac:dyDescent="0.35">
      <c r="B315" s="3"/>
      <c r="C315" s="4"/>
      <c r="D315" s="4"/>
      <c r="E315" s="4"/>
      <c r="F315" s="4"/>
      <c r="G315" s="10"/>
    </row>
    <row r="316" spans="2:7" x14ac:dyDescent="0.35">
      <c r="B316" s="3"/>
      <c r="C316" s="4"/>
      <c r="D316" s="4"/>
      <c r="E316" s="4"/>
      <c r="F316" s="4"/>
      <c r="G316" s="10"/>
    </row>
    <row r="317" spans="2:7" x14ac:dyDescent="0.35">
      <c r="B317" s="3"/>
      <c r="C317" s="4"/>
      <c r="D317" s="4"/>
      <c r="E317" s="4"/>
      <c r="F317" s="4"/>
      <c r="G317" s="10"/>
    </row>
    <row r="318" spans="2:7" x14ac:dyDescent="0.35">
      <c r="B318" s="3"/>
      <c r="C318" s="4"/>
      <c r="D318" s="4"/>
      <c r="E318" s="4"/>
      <c r="F318" s="4"/>
      <c r="G318" s="10"/>
    </row>
    <row r="319" spans="2:7" x14ac:dyDescent="0.35">
      <c r="B319" s="3"/>
      <c r="C319" s="4"/>
      <c r="D319" s="4"/>
      <c r="E319" s="4"/>
      <c r="F319" s="4"/>
      <c r="G319" s="10"/>
    </row>
    <row r="320" spans="2:7" x14ac:dyDescent="0.35">
      <c r="B320" s="3"/>
      <c r="C320" s="4"/>
      <c r="D320" s="4"/>
      <c r="E320" s="4"/>
      <c r="F320" s="4"/>
      <c r="G320" s="10"/>
    </row>
    <row r="321" spans="2:7" x14ac:dyDescent="0.35">
      <c r="B321" s="3"/>
      <c r="C321" s="4"/>
      <c r="D321" s="4"/>
      <c r="E321" s="4"/>
      <c r="F321" s="4"/>
      <c r="G321" s="10"/>
    </row>
    <row r="322" spans="2:7" x14ac:dyDescent="0.35">
      <c r="B322" s="3"/>
      <c r="C322" s="4"/>
      <c r="D322" s="4"/>
      <c r="E322" s="4"/>
      <c r="F322" s="4"/>
      <c r="G322" s="10"/>
    </row>
    <row r="323" spans="2:7" x14ac:dyDescent="0.35">
      <c r="B323" s="3"/>
      <c r="C323" s="4"/>
      <c r="D323" s="4"/>
      <c r="E323" s="4"/>
      <c r="F323" s="4"/>
      <c r="G323" s="10"/>
    </row>
    <row r="324" spans="2:7" x14ac:dyDescent="0.35">
      <c r="B324" s="3"/>
      <c r="C324" s="4"/>
      <c r="D324" s="4"/>
      <c r="E324" s="4"/>
      <c r="F324" s="4"/>
      <c r="G324" s="10"/>
    </row>
    <row r="325" spans="2:7" x14ac:dyDescent="0.35">
      <c r="B325" s="3"/>
      <c r="C325" s="4"/>
      <c r="D325" s="4"/>
      <c r="E325" s="4"/>
      <c r="F325" s="4"/>
      <c r="G325" s="10"/>
    </row>
    <row r="326" spans="2:7" x14ac:dyDescent="0.35">
      <c r="B326" s="3"/>
      <c r="C326" s="4"/>
      <c r="D326" s="4"/>
      <c r="E326" s="4"/>
      <c r="F326" s="4"/>
      <c r="G326" s="10"/>
    </row>
    <row r="327" spans="2:7" x14ac:dyDescent="0.35">
      <c r="B327" s="3"/>
      <c r="C327" s="4"/>
      <c r="D327" s="4"/>
      <c r="E327" s="4"/>
      <c r="F327" s="4"/>
      <c r="G327" s="10"/>
    </row>
    <row r="328" spans="2:7" x14ac:dyDescent="0.35">
      <c r="B328" s="3"/>
      <c r="C328" s="4"/>
      <c r="D328" s="4"/>
      <c r="E328" s="4"/>
      <c r="F328" s="4"/>
      <c r="G328" s="10"/>
    </row>
    <row r="329" spans="2:7" x14ac:dyDescent="0.35">
      <c r="B329" s="3"/>
      <c r="C329" s="4"/>
      <c r="D329" s="4"/>
      <c r="E329" s="4"/>
      <c r="F329" s="4"/>
      <c r="G329" s="10"/>
    </row>
    <row r="330" spans="2:7" x14ac:dyDescent="0.35">
      <c r="B330" s="3"/>
      <c r="C330" s="4"/>
      <c r="D330" s="4"/>
      <c r="E330" s="4"/>
      <c r="F330" s="4"/>
      <c r="G330" s="10"/>
    </row>
    <row r="331" spans="2:7" x14ac:dyDescent="0.35">
      <c r="B331" s="3"/>
      <c r="C331" s="4"/>
      <c r="D331" s="4"/>
      <c r="E331" s="4"/>
      <c r="F331" s="4"/>
      <c r="G331" s="10"/>
    </row>
    <row r="332" spans="2:7" x14ac:dyDescent="0.35">
      <c r="B332" s="3"/>
      <c r="C332" s="4"/>
      <c r="D332" s="4"/>
      <c r="E332" s="4"/>
      <c r="F332" s="4"/>
      <c r="G332" s="10"/>
    </row>
    <row r="333" spans="2:7" x14ac:dyDescent="0.35">
      <c r="B333" s="3"/>
      <c r="C333" s="4"/>
      <c r="D333" s="4"/>
      <c r="E333" s="4"/>
      <c r="F333" s="4"/>
      <c r="G333" s="10"/>
    </row>
    <row r="334" spans="2:7" x14ac:dyDescent="0.35">
      <c r="B334" s="3"/>
      <c r="C334" s="4"/>
      <c r="D334" s="4"/>
      <c r="E334" s="4"/>
      <c r="F334" s="4"/>
      <c r="G334" s="10"/>
    </row>
    <row r="335" spans="2:7" x14ac:dyDescent="0.35">
      <c r="B335" s="3"/>
      <c r="C335" s="4"/>
      <c r="D335" s="4"/>
      <c r="E335" s="4"/>
      <c r="F335" s="4"/>
      <c r="G335" s="10"/>
    </row>
    <row r="336" spans="2:7" x14ac:dyDescent="0.35">
      <c r="B336" s="3"/>
      <c r="C336" s="4"/>
      <c r="D336" s="4"/>
      <c r="E336" s="4"/>
      <c r="F336" s="4"/>
      <c r="G336" s="10"/>
    </row>
    <row r="337" spans="2:7" x14ac:dyDescent="0.35">
      <c r="B337" s="3"/>
      <c r="C337" s="4"/>
      <c r="D337" s="4"/>
      <c r="E337" s="4"/>
      <c r="F337" s="4"/>
      <c r="G337" s="10"/>
    </row>
    <row r="338" spans="2:7" x14ac:dyDescent="0.35">
      <c r="B338" s="3"/>
      <c r="C338" s="4"/>
      <c r="D338" s="4"/>
      <c r="E338" s="4"/>
      <c r="F338" s="4"/>
      <c r="G338" s="10"/>
    </row>
    <row r="339" spans="2:7" x14ac:dyDescent="0.35">
      <c r="B339" s="3"/>
      <c r="C339" s="4"/>
      <c r="D339" s="4"/>
      <c r="E339" s="4"/>
      <c r="F339" s="4"/>
      <c r="G339" s="10"/>
    </row>
    <row r="340" spans="2:7" x14ac:dyDescent="0.35">
      <c r="B340" s="3"/>
      <c r="C340" s="4"/>
      <c r="D340" s="4"/>
      <c r="E340" s="4"/>
      <c r="F340" s="4"/>
      <c r="G340" s="10"/>
    </row>
    <row r="341" spans="2:7" x14ac:dyDescent="0.35">
      <c r="B341" s="3"/>
      <c r="C341" s="4"/>
      <c r="D341" s="4"/>
      <c r="E341" s="4"/>
      <c r="F341" s="4"/>
      <c r="G341" s="10"/>
    </row>
    <row r="342" spans="2:7" x14ac:dyDescent="0.35">
      <c r="B342" s="3"/>
      <c r="C342" s="4"/>
      <c r="D342" s="4"/>
      <c r="E342" s="4"/>
      <c r="F342" s="4"/>
      <c r="G342" s="10"/>
    </row>
    <row r="343" spans="2:7" x14ac:dyDescent="0.35">
      <c r="B343" s="3"/>
      <c r="C343" s="4"/>
      <c r="D343" s="4"/>
      <c r="E343" s="4"/>
      <c r="F343" s="4"/>
      <c r="G343" s="10"/>
    </row>
    <row r="344" spans="2:7" x14ac:dyDescent="0.35">
      <c r="B344" s="3"/>
      <c r="C344" s="4"/>
      <c r="D344" s="4"/>
      <c r="E344" s="4"/>
      <c r="F344" s="4"/>
      <c r="G344" s="10"/>
    </row>
    <row r="345" spans="2:7" x14ac:dyDescent="0.35">
      <c r="B345" s="3"/>
      <c r="C345" s="4"/>
      <c r="D345" s="4"/>
      <c r="E345" s="4"/>
      <c r="F345" s="4"/>
      <c r="G345" s="10"/>
    </row>
    <row r="346" spans="2:7" x14ac:dyDescent="0.35">
      <c r="B346" s="3"/>
      <c r="C346" s="4"/>
      <c r="D346" s="4"/>
      <c r="E346" s="4"/>
      <c r="F346" s="4"/>
      <c r="G346" s="10"/>
    </row>
    <row r="347" spans="2:7" x14ac:dyDescent="0.35">
      <c r="B347" s="3"/>
      <c r="C347" s="4"/>
      <c r="D347" s="4"/>
      <c r="E347" s="4"/>
      <c r="F347" s="4"/>
      <c r="G347" s="10"/>
    </row>
    <row r="348" spans="2:7" x14ac:dyDescent="0.35">
      <c r="B348" s="3"/>
      <c r="C348" s="4"/>
      <c r="D348" s="4"/>
      <c r="E348" s="4"/>
      <c r="F348" s="4"/>
      <c r="G348" s="10"/>
    </row>
    <row r="349" spans="2:7" x14ac:dyDescent="0.35">
      <c r="B349" s="3"/>
      <c r="C349" s="4"/>
      <c r="D349" s="4"/>
      <c r="E349" s="4"/>
      <c r="F349" s="4"/>
      <c r="G349" s="10"/>
    </row>
    <row r="350" spans="2:7" x14ac:dyDescent="0.35">
      <c r="B350" s="3"/>
      <c r="C350" s="4"/>
      <c r="D350" s="4"/>
      <c r="E350" s="4"/>
      <c r="F350" s="4"/>
      <c r="G350" s="10"/>
    </row>
    <row r="351" spans="2:7" x14ac:dyDescent="0.35">
      <c r="B351" s="3"/>
      <c r="C351" s="4"/>
      <c r="D351" s="4"/>
      <c r="E351" s="4"/>
      <c r="F351" s="4"/>
      <c r="G351" s="10"/>
    </row>
    <row r="352" spans="2:7" x14ac:dyDescent="0.35">
      <c r="B352" s="3"/>
      <c r="C352" s="4"/>
      <c r="D352" s="4"/>
      <c r="E352" s="4"/>
      <c r="F352" s="4"/>
      <c r="G352" s="10"/>
    </row>
    <row r="353" spans="2:7" x14ac:dyDescent="0.35">
      <c r="B353" s="3"/>
      <c r="C353" s="4"/>
      <c r="D353" s="4"/>
      <c r="E353" s="4"/>
      <c r="F353" s="4"/>
      <c r="G353" s="10"/>
    </row>
    <row r="354" spans="2:7" x14ac:dyDescent="0.35">
      <c r="B354" s="3"/>
      <c r="C354" s="4"/>
      <c r="D354" s="4"/>
      <c r="E354" s="4"/>
      <c r="F354" s="4"/>
      <c r="G354" s="10"/>
    </row>
    <row r="355" spans="2:7" x14ac:dyDescent="0.35">
      <c r="B355" s="3"/>
      <c r="C355" s="4"/>
      <c r="D355" s="4"/>
      <c r="E355" s="4"/>
      <c r="F355" s="4"/>
      <c r="G355" s="10"/>
    </row>
    <row r="356" spans="2:7" x14ac:dyDescent="0.35">
      <c r="B356" s="3"/>
      <c r="C356" s="4"/>
      <c r="D356" s="4"/>
      <c r="E356" s="4"/>
      <c r="F356" s="4"/>
      <c r="G356" s="10"/>
    </row>
    <row r="357" spans="2:7" x14ac:dyDescent="0.35">
      <c r="B357" s="3"/>
      <c r="C357" s="4"/>
      <c r="D357" s="4"/>
      <c r="E357" s="4"/>
      <c r="F357" s="4"/>
      <c r="G357" s="10"/>
    </row>
    <row r="358" spans="2:7" x14ac:dyDescent="0.35">
      <c r="B358" s="3"/>
      <c r="C358" s="4"/>
      <c r="D358" s="4"/>
      <c r="E358" s="4"/>
      <c r="F358" s="4"/>
      <c r="G358" s="10"/>
    </row>
    <row r="359" spans="2:7" x14ac:dyDescent="0.35">
      <c r="B359" s="3"/>
      <c r="C359" s="4"/>
      <c r="D359" s="4"/>
      <c r="E359" s="4"/>
      <c r="F359" s="4"/>
      <c r="G359" s="10"/>
    </row>
    <row r="360" spans="2:7" x14ac:dyDescent="0.35">
      <c r="B360" s="3"/>
      <c r="C360" s="4"/>
      <c r="D360" s="4"/>
      <c r="E360" s="4"/>
      <c r="F360" s="4"/>
      <c r="G360" s="10"/>
    </row>
    <row r="361" spans="2:7" x14ac:dyDescent="0.35">
      <c r="B361" s="3"/>
      <c r="C361" s="4"/>
      <c r="D361" s="4"/>
      <c r="E361" s="4"/>
      <c r="F361" s="4"/>
      <c r="G361" s="10"/>
    </row>
    <row r="362" spans="2:7" x14ac:dyDescent="0.35">
      <c r="B362" s="3"/>
      <c r="C362" s="4"/>
      <c r="D362" s="4"/>
      <c r="E362" s="4"/>
      <c r="F362" s="4"/>
      <c r="G362" s="10"/>
    </row>
    <row r="363" spans="2:7" x14ac:dyDescent="0.35">
      <c r="B363" s="3"/>
      <c r="C363" s="4"/>
      <c r="D363" s="4"/>
      <c r="E363" s="4"/>
      <c r="F363" s="4"/>
      <c r="G363" s="10"/>
    </row>
    <row r="364" spans="2:7" x14ac:dyDescent="0.35">
      <c r="B364" s="3"/>
      <c r="C364" s="4"/>
      <c r="D364" s="4"/>
      <c r="E364" s="4"/>
      <c r="F364" s="4"/>
      <c r="G364" s="10"/>
    </row>
    <row r="365" spans="2:7" x14ac:dyDescent="0.35">
      <c r="B365" s="3"/>
      <c r="C365" s="4"/>
      <c r="D365" s="4"/>
      <c r="E365" s="4"/>
      <c r="F365" s="4"/>
      <c r="G365" s="10"/>
    </row>
    <row r="366" spans="2:7" x14ac:dyDescent="0.35">
      <c r="B366" s="3"/>
      <c r="C366" s="4"/>
      <c r="D366" s="4"/>
      <c r="E366" s="4"/>
      <c r="F366" s="4"/>
      <c r="G366" s="10"/>
    </row>
    <row r="367" spans="2:7" x14ac:dyDescent="0.35">
      <c r="B367" s="3"/>
      <c r="C367" s="4"/>
      <c r="D367" s="4"/>
      <c r="E367" s="4"/>
      <c r="F367" s="4"/>
      <c r="G367" s="10"/>
    </row>
    <row r="368" spans="2:7" x14ac:dyDescent="0.35">
      <c r="B368" s="3"/>
      <c r="C368" s="4"/>
      <c r="D368" s="4"/>
      <c r="E368" s="4"/>
      <c r="F368" s="4"/>
      <c r="G368" s="10"/>
    </row>
    <row r="369" spans="2:7" x14ac:dyDescent="0.35">
      <c r="B369" s="3"/>
      <c r="C369" s="4"/>
      <c r="D369" s="4"/>
      <c r="E369" s="4"/>
      <c r="F369" s="4"/>
      <c r="G369" s="10"/>
    </row>
    <row r="370" spans="2:7" x14ac:dyDescent="0.35">
      <c r="B370" s="3"/>
      <c r="C370" s="4"/>
      <c r="D370" s="4"/>
      <c r="E370" s="4"/>
      <c r="F370" s="4"/>
      <c r="G370" s="10"/>
    </row>
    <row r="371" spans="2:7" x14ac:dyDescent="0.35">
      <c r="B371" s="3"/>
      <c r="C371" s="4"/>
      <c r="D371" s="4"/>
      <c r="E371" s="4"/>
      <c r="F371" s="4"/>
      <c r="G371" s="10"/>
    </row>
    <row r="372" spans="2:7" x14ac:dyDescent="0.35">
      <c r="B372" s="3"/>
      <c r="C372" s="4"/>
      <c r="D372" s="4"/>
      <c r="E372" s="4"/>
      <c r="F372" s="4"/>
      <c r="G372" s="10"/>
    </row>
    <row r="373" spans="2:7" x14ac:dyDescent="0.35">
      <c r="B373" s="3"/>
      <c r="C373" s="4"/>
      <c r="D373" s="4"/>
      <c r="E373" s="4"/>
      <c r="F373" s="4"/>
      <c r="G373" s="10"/>
    </row>
    <row r="374" spans="2:7" x14ac:dyDescent="0.35">
      <c r="B374" s="3"/>
      <c r="C374" s="4"/>
      <c r="D374" s="4"/>
      <c r="E374" s="4"/>
      <c r="F374" s="4"/>
      <c r="G374" s="10"/>
    </row>
    <row r="375" spans="2:7" x14ac:dyDescent="0.35">
      <c r="B375" s="3"/>
      <c r="C375" s="4"/>
      <c r="D375" s="4"/>
      <c r="E375" s="4"/>
      <c r="F375" s="4"/>
      <c r="G375" s="10"/>
    </row>
    <row r="376" spans="2:7" x14ac:dyDescent="0.35">
      <c r="B376" s="3"/>
      <c r="C376" s="4"/>
      <c r="D376" s="4"/>
      <c r="E376" s="4"/>
      <c r="F376" s="4"/>
      <c r="G376" s="10"/>
    </row>
    <row r="377" spans="2:7" x14ac:dyDescent="0.35">
      <c r="B377" s="3"/>
      <c r="C377" s="4"/>
      <c r="D377" s="4"/>
      <c r="E377" s="4"/>
      <c r="F377" s="4"/>
      <c r="G377" s="10"/>
    </row>
    <row r="378" spans="2:7" x14ac:dyDescent="0.35">
      <c r="B378" s="3"/>
      <c r="C378" s="4"/>
      <c r="D378" s="4"/>
      <c r="E378" s="4"/>
      <c r="F378" s="4"/>
      <c r="G378" s="10"/>
    </row>
    <row r="379" spans="2:7" x14ac:dyDescent="0.35">
      <c r="B379" s="3"/>
      <c r="C379" s="4"/>
      <c r="D379" s="4"/>
      <c r="E379" s="4"/>
      <c r="F379" s="4"/>
      <c r="G379" s="10"/>
    </row>
    <row r="380" spans="2:7" x14ac:dyDescent="0.35">
      <c r="B380" s="3"/>
      <c r="C380" s="4"/>
      <c r="D380" s="4"/>
      <c r="E380" s="4"/>
      <c r="F380" s="4"/>
      <c r="G380" s="10"/>
    </row>
    <row r="381" spans="2:7" x14ac:dyDescent="0.35">
      <c r="B381" s="3"/>
      <c r="C381" s="4"/>
      <c r="D381" s="4"/>
      <c r="E381" s="4"/>
      <c r="F381" s="4"/>
      <c r="G381" s="10"/>
    </row>
    <row r="382" spans="2:7" x14ac:dyDescent="0.35">
      <c r="B382" s="3"/>
      <c r="C382" s="4"/>
      <c r="D382" s="4"/>
      <c r="E382" s="4"/>
      <c r="F382" s="4"/>
      <c r="G382" s="10"/>
    </row>
    <row r="383" spans="2:7" x14ac:dyDescent="0.35">
      <c r="B383" s="3"/>
      <c r="C383" s="4"/>
      <c r="D383" s="4"/>
      <c r="E383" s="4"/>
      <c r="F383" s="4"/>
      <c r="G383" s="10"/>
    </row>
    <row r="384" spans="2:7" x14ac:dyDescent="0.35">
      <c r="B384" s="3"/>
      <c r="C384" s="4"/>
      <c r="D384" s="4"/>
      <c r="E384" s="4"/>
      <c r="F384" s="4"/>
      <c r="G384" s="10"/>
    </row>
    <row r="385" spans="2:7" x14ac:dyDescent="0.35">
      <c r="B385" s="3"/>
      <c r="C385" s="4"/>
      <c r="D385" s="4"/>
      <c r="E385" s="4"/>
      <c r="F385" s="4"/>
      <c r="G385" s="10"/>
    </row>
    <row r="386" spans="2:7" x14ac:dyDescent="0.35">
      <c r="B386" s="3"/>
      <c r="C386" s="4"/>
      <c r="D386" s="4"/>
      <c r="E386" s="4"/>
      <c r="F386" s="4"/>
      <c r="G386" s="10"/>
    </row>
    <row r="387" spans="2:7" x14ac:dyDescent="0.35">
      <c r="B387" s="3"/>
      <c r="C387" s="4"/>
      <c r="D387" s="4"/>
      <c r="E387" s="4"/>
      <c r="F387" s="4"/>
      <c r="G387" s="10"/>
    </row>
    <row r="388" spans="2:7" x14ac:dyDescent="0.35">
      <c r="B388" s="3"/>
      <c r="C388" s="4"/>
      <c r="D388" s="4"/>
      <c r="E388" s="4"/>
      <c r="F388" s="4"/>
      <c r="G388" s="10"/>
    </row>
    <row r="389" spans="2:7" x14ac:dyDescent="0.35">
      <c r="B389" s="3"/>
      <c r="C389" s="4"/>
      <c r="D389" s="4"/>
      <c r="E389" s="4"/>
      <c r="F389" s="4"/>
      <c r="G389" s="10"/>
    </row>
    <row r="390" spans="2:7" x14ac:dyDescent="0.35">
      <c r="B390" s="3"/>
      <c r="C390" s="4"/>
      <c r="D390" s="4"/>
      <c r="E390" s="4"/>
      <c r="F390" s="4"/>
      <c r="G390" s="10"/>
    </row>
    <row r="391" spans="2:7" x14ac:dyDescent="0.35">
      <c r="B391" s="3"/>
      <c r="C391" s="4"/>
      <c r="D391" s="4"/>
      <c r="E391" s="4"/>
      <c r="F391" s="4"/>
      <c r="G391" s="10"/>
    </row>
    <row r="392" spans="2:7" x14ac:dyDescent="0.35">
      <c r="B392" s="3"/>
      <c r="C392" s="4"/>
      <c r="D392" s="4"/>
      <c r="E392" s="4"/>
      <c r="F392" s="4"/>
      <c r="G392" s="10"/>
    </row>
    <row r="393" spans="2:7" x14ac:dyDescent="0.35">
      <c r="B393" s="3"/>
      <c r="C393" s="4"/>
      <c r="D393" s="4"/>
      <c r="E393" s="4"/>
      <c r="F393" s="4"/>
      <c r="G393" s="10"/>
    </row>
    <row r="394" spans="2:7" x14ac:dyDescent="0.35">
      <c r="B394" s="3"/>
      <c r="C394" s="4"/>
      <c r="D394" s="4"/>
      <c r="E394" s="4"/>
      <c r="F394" s="4"/>
      <c r="G394" s="10"/>
    </row>
    <row r="395" spans="2:7" x14ac:dyDescent="0.35">
      <c r="B395" s="3"/>
      <c r="C395" s="4"/>
      <c r="D395" s="4"/>
      <c r="E395" s="4"/>
      <c r="F395" s="4"/>
      <c r="G395" s="10"/>
    </row>
    <row r="396" spans="2:7" x14ac:dyDescent="0.35">
      <c r="B396" s="3"/>
      <c r="C396" s="4"/>
      <c r="D396" s="4"/>
      <c r="E396" s="4"/>
      <c r="F396" s="4"/>
      <c r="G396" s="10"/>
    </row>
    <row r="397" spans="2:7" x14ac:dyDescent="0.35">
      <c r="B397" s="3"/>
      <c r="C397" s="4"/>
      <c r="D397" s="4"/>
      <c r="E397" s="4"/>
      <c r="F397" s="4"/>
      <c r="G397" s="10"/>
    </row>
    <row r="398" spans="2:7" x14ac:dyDescent="0.35">
      <c r="B398" s="3"/>
      <c r="C398" s="4"/>
      <c r="D398" s="4"/>
      <c r="E398" s="4"/>
      <c r="F398" s="4"/>
      <c r="G398" s="10"/>
    </row>
    <row r="399" spans="2:7" x14ac:dyDescent="0.35">
      <c r="B399" s="3"/>
      <c r="C399" s="4"/>
      <c r="D399" s="4"/>
      <c r="E399" s="4"/>
      <c r="F399" s="4"/>
      <c r="G399" s="10"/>
    </row>
    <row r="400" spans="2:7" x14ac:dyDescent="0.35">
      <c r="B400" s="3"/>
      <c r="C400" s="4"/>
      <c r="D400" s="4"/>
      <c r="E400" s="4"/>
      <c r="F400" s="4"/>
      <c r="G400" s="10"/>
    </row>
    <row r="401" spans="2:7" x14ac:dyDescent="0.35">
      <c r="B401" s="3"/>
      <c r="C401" s="4"/>
      <c r="D401" s="4"/>
      <c r="E401" s="4"/>
      <c r="F401" s="4"/>
      <c r="G401" s="10"/>
    </row>
    <row r="402" spans="2:7" x14ac:dyDescent="0.35">
      <c r="B402" s="3"/>
      <c r="C402" s="4"/>
      <c r="D402" s="4"/>
      <c r="E402" s="4"/>
      <c r="F402" s="4"/>
      <c r="G402" s="10"/>
    </row>
    <row r="403" spans="2:7" x14ac:dyDescent="0.35">
      <c r="B403" s="3"/>
      <c r="C403" s="4"/>
      <c r="D403" s="4"/>
      <c r="E403" s="4"/>
      <c r="F403" s="4"/>
      <c r="G403" s="10"/>
    </row>
    <row r="404" spans="2:7" x14ac:dyDescent="0.35">
      <c r="B404" s="3"/>
      <c r="C404" s="4"/>
      <c r="D404" s="4"/>
      <c r="E404" s="4"/>
      <c r="F404" s="4"/>
      <c r="G404" s="10"/>
    </row>
    <row r="405" spans="2:7" x14ac:dyDescent="0.35">
      <c r="B405" s="3"/>
      <c r="C405" s="4"/>
      <c r="D405" s="4"/>
      <c r="E405" s="4"/>
      <c r="F405" s="4"/>
      <c r="G405" s="10"/>
    </row>
    <row r="406" spans="2:7" x14ac:dyDescent="0.35">
      <c r="B406" s="3"/>
      <c r="C406" s="4"/>
      <c r="D406" s="4"/>
      <c r="E406" s="4"/>
      <c r="F406" s="4"/>
      <c r="G406" s="10"/>
    </row>
    <row r="407" spans="2:7" x14ac:dyDescent="0.35">
      <c r="B407" s="3"/>
      <c r="C407" s="4"/>
      <c r="D407" s="4"/>
      <c r="E407" s="4"/>
      <c r="F407" s="4"/>
      <c r="G407" s="10"/>
    </row>
    <row r="408" spans="2:7" x14ac:dyDescent="0.35">
      <c r="B408" s="3"/>
      <c r="C408" s="4"/>
      <c r="D408" s="4"/>
      <c r="E408" s="4"/>
      <c r="F408" s="4"/>
      <c r="G408" s="10"/>
    </row>
    <row r="409" spans="2:7" x14ac:dyDescent="0.35">
      <c r="B409" s="3"/>
      <c r="C409" s="4"/>
      <c r="D409" s="4"/>
      <c r="E409" s="4"/>
      <c r="F409" s="4"/>
      <c r="G409" s="10"/>
    </row>
    <row r="410" spans="2:7" x14ac:dyDescent="0.35">
      <c r="B410" s="3"/>
      <c r="C410" s="4"/>
      <c r="D410" s="4"/>
      <c r="E410" s="4"/>
      <c r="F410" s="4"/>
      <c r="G410" s="10"/>
    </row>
    <row r="411" spans="2:7" x14ac:dyDescent="0.35">
      <c r="B411" s="3"/>
      <c r="C411" s="4"/>
      <c r="D411" s="4"/>
      <c r="E411" s="4"/>
      <c r="F411" s="4"/>
      <c r="G411" s="10"/>
    </row>
    <row r="412" spans="2:7" x14ac:dyDescent="0.35">
      <c r="B412" s="3"/>
      <c r="C412" s="4"/>
      <c r="D412" s="4"/>
      <c r="E412" s="4"/>
      <c r="F412" s="4"/>
      <c r="G412" s="10"/>
    </row>
    <row r="413" spans="2:7" x14ac:dyDescent="0.35">
      <c r="B413" s="3"/>
      <c r="C413" s="4"/>
      <c r="D413" s="4"/>
      <c r="E413" s="4"/>
      <c r="F413" s="4"/>
      <c r="G413" s="10"/>
    </row>
    <row r="414" spans="2:7" x14ac:dyDescent="0.35">
      <c r="B414" s="3"/>
      <c r="C414" s="4"/>
      <c r="D414" s="4"/>
      <c r="E414" s="4"/>
      <c r="F414" s="4"/>
      <c r="G414" s="10"/>
    </row>
    <row r="415" spans="2:7" x14ac:dyDescent="0.35">
      <c r="B415" s="3"/>
      <c r="C415" s="4"/>
      <c r="D415" s="4"/>
      <c r="E415" s="4"/>
      <c r="F415" s="4"/>
      <c r="G415" s="10"/>
    </row>
    <row r="416" spans="2:7" x14ac:dyDescent="0.35">
      <c r="B416" s="3"/>
      <c r="C416" s="4"/>
      <c r="D416" s="4"/>
      <c r="E416" s="4"/>
      <c r="F416" s="4"/>
      <c r="G416" s="10"/>
    </row>
    <row r="417" spans="2:7" x14ac:dyDescent="0.35">
      <c r="B417" s="3"/>
      <c r="C417" s="4"/>
      <c r="D417" s="4"/>
      <c r="E417" s="4"/>
      <c r="F417" s="4"/>
      <c r="G417" s="10"/>
    </row>
    <row r="418" spans="2:7" x14ac:dyDescent="0.35">
      <c r="B418" s="3"/>
      <c r="C418" s="4"/>
      <c r="D418" s="4"/>
      <c r="E418" s="4"/>
      <c r="F418" s="4"/>
      <c r="G418" s="10"/>
    </row>
    <row r="419" spans="2:7" x14ac:dyDescent="0.35">
      <c r="B419" s="3"/>
      <c r="C419" s="4"/>
      <c r="D419" s="4"/>
      <c r="E419" s="4"/>
      <c r="F419" s="4"/>
      <c r="G419" s="10"/>
    </row>
    <row r="420" spans="2:7" x14ac:dyDescent="0.35">
      <c r="B420" s="3"/>
      <c r="C420" s="4"/>
      <c r="D420" s="4"/>
      <c r="E420" s="4"/>
      <c r="F420" s="4"/>
      <c r="G420" s="10"/>
    </row>
    <row r="421" spans="2:7" x14ac:dyDescent="0.35">
      <c r="B421" s="3"/>
      <c r="C421" s="4"/>
      <c r="D421" s="4"/>
      <c r="E421" s="4"/>
      <c r="F421" s="4"/>
      <c r="G421" s="10"/>
    </row>
    <row r="422" spans="2:7" x14ac:dyDescent="0.35">
      <c r="B422" s="3"/>
      <c r="C422" s="4"/>
      <c r="D422" s="4"/>
      <c r="E422" s="4"/>
      <c r="F422" s="4"/>
      <c r="G422" s="10"/>
    </row>
    <row r="423" spans="2:7" x14ac:dyDescent="0.35">
      <c r="B423" s="3"/>
      <c r="C423" s="4"/>
      <c r="D423" s="4"/>
      <c r="E423" s="4"/>
      <c r="F423" s="4"/>
      <c r="G423" s="10"/>
    </row>
    <row r="424" spans="2:7" x14ac:dyDescent="0.35">
      <c r="B424" s="3"/>
      <c r="C424" s="4"/>
      <c r="D424" s="4"/>
      <c r="E424" s="4"/>
      <c r="F424" s="4"/>
      <c r="G424" s="10"/>
    </row>
    <row r="425" spans="2:7" x14ac:dyDescent="0.35">
      <c r="B425" s="3"/>
      <c r="C425" s="4"/>
      <c r="D425" s="4"/>
      <c r="E425" s="4"/>
      <c r="F425" s="4"/>
      <c r="G425" s="10"/>
    </row>
    <row r="426" spans="2:7" x14ac:dyDescent="0.35">
      <c r="B426" s="3"/>
      <c r="C426" s="4"/>
      <c r="D426" s="4"/>
      <c r="E426" s="4"/>
      <c r="F426" s="4"/>
      <c r="G426" s="10"/>
    </row>
    <row r="427" spans="2:7" x14ac:dyDescent="0.35">
      <c r="B427" s="3"/>
      <c r="C427" s="4"/>
      <c r="D427" s="4"/>
      <c r="E427" s="4"/>
      <c r="F427" s="4"/>
      <c r="G427" s="10"/>
    </row>
    <row r="428" spans="2:7" x14ac:dyDescent="0.35">
      <c r="B428" s="3"/>
      <c r="C428" s="4"/>
      <c r="D428" s="4"/>
      <c r="E428" s="4"/>
      <c r="F428" s="4"/>
      <c r="G428" s="10"/>
    </row>
    <row r="429" spans="2:7" x14ac:dyDescent="0.35">
      <c r="B429" s="3"/>
      <c r="C429" s="4"/>
      <c r="D429" s="4"/>
      <c r="E429" s="4"/>
      <c r="F429" s="4"/>
      <c r="G429" s="10"/>
    </row>
    <row r="430" spans="2:7" x14ac:dyDescent="0.35">
      <c r="B430" s="3"/>
      <c r="C430" s="4"/>
      <c r="D430" s="4"/>
      <c r="E430" s="4"/>
      <c r="F430" s="4"/>
      <c r="G430" s="10"/>
    </row>
    <row r="431" spans="2:7" x14ac:dyDescent="0.35">
      <c r="B431" s="3"/>
      <c r="C431" s="4"/>
      <c r="D431" s="4"/>
      <c r="E431" s="4"/>
      <c r="F431" s="4"/>
      <c r="G431" s="10"/>
    </row>
    <row r="432" spans="2:7" x14ac:dyDescent="0.35">
      <c r="B432" s="3"/>
      <c r="C432" s="4"/>
      <c r="D432" s="4"/>
      <c r="E432" s="4"/>
      <c r="F432" s="4"/>
      <c r="G432" s="10"/>
    </row>
    <row r="433" spans="2:7" x14ac:dyDescent="0.35">
      <c r="B433" s="3"/>
      <c r="C433" s="4"/>
      <c r="D433" s="4"/>
      <c r="E433" s="4"/>
      <c r="F433" s="4"/>
      <c r="G433" s="10"/>
    </row>
    <row r="434" spans="2:7" x14ac:dyDescent="0.35">
      <c r="B434" s="3"/>
      <c r="C434" s="4"/>
      <c r="D434" s="4"/>
      <c r="E434" s="4"/>
      <c r="F434" s="4"/>
      <c r="G434" s="10"/>
    </row>
    <row r="435" spans="2:7" x14ac:dyDescent="0.35">
      <c r="B435" s="3"/>
      <c r="C435" s="4"/>
      <c r="D435" s="4"/>
      <c r="E435" s="4"/>
      <c r="F435" s="4"/>
      <c r="G435" s="10"/>
    </row>
    <row r="436" spans="2:7" x14ac:dyDescent="0.35">
      <c r="B436" s="3"/>
      <c r="C436" s="4"/>
      <c r="D436" s="4"/>
      <c r="E436" s="4"/>
      <c r="F436" s="4"/>
      <c r="G436" s="10"/>
    </row>
    <row r="437" spans="2:7" x14ac:dyDescent="0.35">
      <c r="B437" s="3"/>
      <c r="C437" s="4"/>
      <c r="D437" s="4"/>
      <c r="E437" s="4"/>
      <c r="F437" s="4"/>
      <c r="G437" s="10"/>
    </row>
    <row r="438" spans="2:7" x14ac:dyDescent="0.35">
      <c r="B438" s="3"/>
      <c r="C438" s="4"/>
      <c r="D438" s="4"/>
      <c r="E438" s="4"/>
      <c r="F438" s="4"/>
      <c r="G438" s="10"/>
    </row>
    <row r="439" spans="2:7" x14ac:dyDescent="0.35">
      <c r="B439" s="3"/>
      <c r="C439" s="4"/>
      <c r="D439" s="4"/>
      <c r="E439" s="4"/>
      <c r="F439" s="4"/>
      <c r="G439" s="10"/>
    </row>
    <row r="440" spans="2:7" x14ac:dyDescent="0.35">
      <c r="B440" s="3"/>
      <c r="C440" s="4"/>
      <c r="D440" s="4"/>
      <c r="E440" s="4"/>
      <c r="F440" s="4"/>
      <c r="G440" s="10"/>
    </row>
    <row r="441" spans="2:7" x14ac:dyDescent="0.35">
      <c r="B441" s="3"/>
      <c r="C441" s="4"/>
      <c r="D441" s="4"/>
      <c r="E441" s="4"/>
      <c r="F441" s="4"/>
      <c r="G441" s="10"/>
    </row>
    <row r="442" spans="2:7" x14ac:dyDescent="0.35">
      <c r="B442" s="3"/>
      <c r="C442" s="4"/>
      <c r="D442" s="4"/>
      <c r="E442" s="4"/>
      <c r="F442" s="4"/>
      <c r="G442" s="10"/>
    </row>
    <row r="443" spans="2:7" x14ac:dyDescent="0.35">
      <c r="B443" s="3"/>
      <c r="C443" s="4"/>
      <c r="D443" s="4"/>
      <c r="E443" s="4"/>
      <c r="F443" s="4"/>
      <c r="G443" s="10"/>
    </row>
    <row r="444" spans="2:7" x14ac:dyDescent="0.35">
      <c r="B444" s="3"/>
      <c r="C444" s="4"/>
      <c r="D444" s="4"/>
      <c r="E444" s="4"/>
      <c r="F444" s="4"/>
      <c r="G444" s="10"/>
    </row>
    <row r="445" spans="2:7" x14ac:dyDescent="0.35">
      <c r="B445" s="3"/>
      <c r="C445" s="4"/>
      <c r="D445" s="4"/>
      <c r="E445" s="4"/>
      <c r="F445" s="4"/>
      <c r="G445" s="10"/>
    </row>
    <row r="446" spans="2:7" x14ac:dyDescent="0.35">
      <c r="B446" s="3"/>
      <c r="C446" s="4"/>
      <c r="D446" s="4"/>
      <c r="E446" s="4"/>
      <c r="F446" s="4"/>
      <c r="G446" s="10"/>
    </row>
    <row r="447" spans="2:7" x14ac:dyDescent="0.35">
      <c r="B447" s="3"/>
      <c r="C447" s="4"/>
      <c r="D447" s="4"/>
      <c r="E447" s="4"/>
      <c r="F447" s="4"/>
      <c r="G447" s="10"/>
    </row>
    <row r="448" spans="2:7" x14ac:dyDescent="0.35">
      <c r="B448" s="3"/>
      <c r="C448" s="4"/>
      <c r="D448" s="4"/>
      <c r="E448" s="4"/>
      <c r="F448" s="4"/>
      <c r="G448" s="10"/>
    </row>
    <row r="449" spans="2:7" x14ac:dyDescent="0.35">
      <c r="B449" s="3"/>
      <c r="C449" s="4"/>
      <c r="D449" s="4"/>
      <c r="E449" s="4"/>
      <c r="F449" s="4"/>
      <c r="G449" s="10"/>
    </row>
    <row r="450" spans="2:7" x14ac:dyDescent="0.35">
      <c r="B450" s="3"/>
      <c r="C450" s="4"/>
      <c r="D450" s="4"/>
      <c r="E450" s="4"/>
      <c r="F450" s="4"/>
      <c r="G450" s="10"/>
    </row>
    <row r="451" spans="2:7" x14ac:dyDescent="0.35">
      <c r="B451" s="3"/>
      <c r="C451" s="4"/>
      <c r="D451" s="4"/>
      <c r="E451" s="4"/>
      <c r="F451" s="4"/>
      <c r="G451" s="10"/>
    </row>
    <row r="452" spans="2:7" x14ac:dyDescent="0.35">
      <c r="B452" s="3"/>
      <c r="C452" s="4"/>
      <c r="D452" s="4"/>
      <c r="E452" s="4"/>
      <c r="F452" s="4"/>
      <c r="G452" s="10"/>
    </row>
    <row r="453" spans="2:7" x14ac:dyDescent="0.35">
      <c r="B453" s="3"/>
      <c r="C453" s="4"/>
      <c r="D453" s="4"/>
      <c r="E453" s="4"/>
      <c r="F453" s="4"/>
      <c r="G453" s="10"/>
    </row>
    <row r="454" spans="2:7" x14ac:dyDescent="0.35">
      <c r="B454" s="3"/>
      <c r="C454" s="4"/>
      <c r="D454" s="4"/>
      <c r="E454" s="4"/>
      <c r="F454" s="4"/>
      <c r="G454" s="10"/>
    </row>
    <row r="455" spans="2:7" x14ac:dyDescent="0.35">
      <c r="B455" s="3"/>
      <c r="C455" s="4"/>
      <c r="D455" s="4"/>
      <c r="E455" s="4"/>
      <c r="F455" s="4"/>
      <c r="G455" s="10"/>
    </row>
    <row r="456" spans="2:7" x14ac:dyDescent="0.35">
      <c r="B456" s="3"/>
      <c r="C456" s="4"/>
      <c r="D456" s="4"/>
      <c r="E456" s="4"/>
      <c r="F456" s="4"/>
      <c r="G456" s="10"/>
    </row>
    <row r="457" spans="2:7" x14ac:dyDescent="0.35">
      <c r="B457" s="3"/>
      <c r="C457" s="4"/>
      <c r="D457" s="4"/>
      <c r="E457" s="4"/>
      <c r="F457" s="4"/>
      <c r="G457" s="10"/>
    </row>
    <row r="458" spans="2:7" x14ac:dyDescent="0.35">
      <c r="B458" s="3"/>
      <c r="C458" s="4"/>
      <c r="D458" s="4"/>
      <c r="E458" s="4"/>
      <c r="F458" s="4"/>
      <c r="G458" s="10"/>
    </row>
    <row r="459" spans="2:7" x14ac:dyDescent="0.35">
      <c r="B459" s="3"/>
      <c r="C459" s="4"/>
      <c r="D459" s="4"/>
      <c r="E459" s="4"/>
      <c r="F459" s="4"/>
      <c r="G459" s="10"/>
    </row>
    <row r="460" spans="2:7" x14ac:dyDescent="0.35">
      <c r="B460" s="3"/>
      <c r="C460" s="4"/>
      <c r="D460" s="4"/>
      <c r="E460" s="4"/>
      <c r="F460" s="4"/>
      <c r="G460" s="10"/>
    </row>
    <row r="461" spans="2:7" x14ac:dyDescent="0.35">
      <c r="B461" s="3"/>
      <c r="C461" s="4"/>
      <c r="D461" s="4"/>
      <c r="E461" s="4"/>
      <c r="F461" s="4"/>
      <c r="G461" s="10"/>
    </row>
    <row r="462" spans="2:7" x14ac:dyDescent="0.35">
      <c r="B462" s="3"/>
      <c r="C462" s="4"/>
      <c r="D462" s="4"/>
      <c r="E462" s="4"/>
      <c r="F462" s="4"/>
      <c r="G462" s="10"/>
    </row>
    <row r="463" spans="2:7" x14ac:dyDescent="0.35">
      <c r="B463" s="3"/>
      <c r="C463" s="4"/>
      <c r="D463" s="4"/>
      <c r="E463" s="4"/>
      <c r="F463" s="4"/>
      <c r="G463" s="10"/>
    </row>
    <row r="464" spans="2:7" x14ac:dyDescent="0.35">
      <c r="B464" s="3"/>
      <c r="C464" s="4"/>
      <c r="D464" s="4"/>
      <c r="E464" s="4"/>
      <c r="F464" s="4"/>
      <c r="G464" s="10"/>
    </row>
    <row r="465" spans="2:7" x14ac:dyDescent="0.35">
      <c r="B465" s="3"/>
      <c r="C465" s="4"/>
      <c r="D465" s="4"/>
      <c r="E465" s="4"/>
      <c r="F465" s="4"/>
      <c r="G465" s="10"/>
    </row>
    <row r="466" spans="2:7" x14ac:dyDescent="0.35">
      <c r="B466" s="3"/>
      <c r="C466" s="4"/>
      <c r="D466" s="4"/>
      <c r="E466" s="4"/>
      <c r="F466" s="4"/>
      <c r="G466" s="10"/>
    </row>
    <row r="467" spans="2:7" x14ac:dyDescent="0.35">
      <c r="B467" s="3"/>
      <c r="C467" s="4"/>
      <c r="D467" s="4"/>
      <c r="E467" s="4"/>
      <c r="F467" s="4"/>
      <c r="G467" s="10"/>
    </row>
    <row r="468" spans="2:7" x14ac:dyDescent="0.35">
      <c r="B468" s="3"/>
      <c r="C468" s="4"/>
      <c r="D468" s="4"/>
      <c r="E468" s="4"/>
      <c r="F468" s="4"/>
      <c r="G468" s="10"/>
    </row>
    <row r="469" spans="2:7" x14ac:dyDescent="0.35">
      <c r="B469" s="3"/>
      <c r="C469" s="4"/>
      <c r="D469" s="4"/>
      <c r="E469" s="4"/>
      <c r="F469" s="4"/>
      <c r="G469" s="10"/>
    </row>
    <row r="470" spans="2:7" x14ac:dyDescent="0.35">
      <c r="B470" s="3"/>
      <c r="C470" s="4"/>
      <c r="D470" s="4"/>
      <c r="E470" s="4"/>
      <c r="F470" s="4"/>
      <c r="G470" s="10"/>
    </row>
    <row r="471" spans="2:7" x14ac:dyDescent="0.35">
      <c r="B471" s="3"/>
      <c r="C471" s="4"/>
      <c r="D471" s="4"/>
      <c r="E471" s="4"/>
      <c r="F471" s="4"/>
      <c r="G471" s="10"/>
    </row>
    <row r="472" spans="2:7" x14ac:dyDescent="0.35">
      <c r="B472" s="3"/>
      <c r="C472" s="4"/>
      <c r="D472" s="4"/>
      <c r="E472" s="4"/>
      <c r="F472" s="4"/>
      <c r="G472" s="10"/>
    </row>
    <row r="473" spans="2:7" x14ac:dyDescent="0.35">
      <c r="B473" s="3"/>
      <c r="C473" s="4"/>
      <c r="D473" s="4"/>
      <c r="E473" s="4"/>
      <c r="F473" s="4"/>
      <c r="G473" s="10"/>
    </row>
    <row r="474" spans="2:7" x14ac:dyDescent="0.35">
      <c r="B474" s="3"/>
      <c r="C474" s="4"/>
      <c r="D474" s="4"/>
      <c r="E474" s="4"/>
      <c r="F474" s="4"/>
      <c r="G474" s="10"/>
    </row>
    <row r="475" spans="2:7" x14ac:dyDescent="0.35">
      <c r="B475" s="3"/>
      <c r="C475" s="4"/>
      <c r="D475" s="4"/>
      <c r="E475" s="4"/>
      <c r="F475" s="4"/>
      <c r="G475" s="10"/>
    </row>
    <row r="476" spans="2:7" x14ac:dyDescent="0.35">
      <c r="B476" s="3"/>
      <c r="C476" s="4"/>
      <c r="D476" s="4"/>
      <c r="E476" s="4"/>
      <c r="F476" s="4"/>
      <c r="G476" s="10"/>
    </row>
    <row r="477" spans="2:7" x14ac:dyDescent="0.35">
      <c r="B477" s="3"/>
      <c r="C477" s="4"/>
      <c r="D477" s="4"/>
      <c r="E477" s="4"/>
      <c r="F477" s="4"/>
      <c r="G477" s="10"/>
    </row>
    <row r="478" spans="2:7" x14ac:dyDescent="0.35">
      <c r="B478" s="3"/>
      <c r="C478" s="4"/>
      <c r="D478" s="4"/>
      <c r="E478" s="4"/>
      <c r="F478" s="4"/>
      <c r="G478" s="10"/>
    </row>
    <row r="479" spans="2:7" x14ac:dyDescent="0.35">
      <c r="B479" s="3"/>
      <c r="C479" s="4"/>
      <c r="D479" s="4"/>
      <c r="E479" s="4"/>
      <c r="F479" s="4"/>
      <c r="G479" s="10"/>
    </row>
    <row r="480" spans="2:7" x14ac:dyDescent="0.35">
      <c r="B480" s="3"/>
      <c r="C480" s="4"/>
      <c r="D480" s="4"/>
      <c r="E480" s="4"/>
      <c r="F480" s="4"/>
      <c r="G480" s="10"/>
    </row>
    <row r="481" spans="2:7" x14ac:dyDescent="0.35">
      <c r="B481" s="3"/>
      <c r="C481" s="4"/>
      <c r="D481" s="4"/>
      <c r="E481" s="4"/>
      <c r="F481" s="4"/>
      <c r="G481" s="10"/>
    </row>
    <row r="482" spans="2:7" x14ac:dyDescent="0.35">
      <c r="B482" s="3"/>
      <c r="C482" s="4"/>
      <c r="D482" s="4"/>
      <c r="E482" s="4"/>
      <c r="F482" s="4"/>
      <c r="G482" s="10"/>
    </row>
    <row r="483" spans="2:7" x14ac:dyDescent="0.35">
      <c r="B483" s="3"/>
      <c r="C483" s="4"/>
      <c r="D483" s="4"/>
      <c r="E483" s="4"/>
      <c r="F483" s="4"/>
      <c r="G483" s="10"/>
    </row>
    <row r="484" spans="2:7" x14ac:dyDescent="0.35">
      <c r="B484" s="3"/>
      <c r="C484" s="4"/>
      <c r="D484" s="4"/>
      <c r="E484" s="4"/>
      <c r="F484" s="4"/>
      <c r="G484" s="10"/>
    </row>
    <row r="485" spans="2:7" x14ac:dyDescent="0.35">
      <c r="B485" s="3"/>
      <c r="C485" s="4"/>
      <c r="D485" s="4"/>
      <c r="E485" s="4"/>
      <c r="F485" s="4"/>
      <c r="G485" s="10"/>
    </row>
    <row r="486" spans="2:7" x14ac:dyDescent="0.35">
      <c r="B486" s="3"/>
      <c r="C486" s="4"/>
      <c r="D486" s="4"/>
      <c r="E486" s="4"/>
      <c r="F486" s="4"/>
      <c r="G486" s="10"/>
    </row>
    <row r="487" spans="2:7" x14ac:dyDescent="0.35">
      <c r="B487" s="3"/>
      <c r="C487" s="4"/>
      <c r="D487" s="4"/>
      <c r="E487" s="4"/>
      <c r="F487" s="4"/>
      <c r="G487" s="10"/>
    </row>
    <row r="488" spans="2:7" x14ac:dyDescent="0.35">
      <c r="B488" s="3"/>
      <c r="C488" s="4"/>
      <c r="D488" s="4"/>
      <c r="E488" s="4"/>
      <c r="F488" s="4"/>
      <c r="G488" s="10"/>
    </row>
    <row r="489" spans="2:7" x14ac:dyDescent="0.35">
      <c r="B489" s="3"/>
      <c r="C489" s="4"/>
      <c r="D489" s="4"/>
      <c r="E489" s="4"/>
      <c r="F489" s="4"/>
      <c r="G489" s="10"/>
    </row>
    <row r="490" spans="2:7" x14ac:dyDescent="0.35">
      <c r="B490" s="3"/>
      <c r="C490" s="4"/>
      <c r="D490" s="4"/>
      <c r="E490" s="4"/>
      <c r="F490" s="4"/>
      <c r="G490" s="10"/>
    </row>
    <row r="491" spans="2:7" x14ac:dyDescent="0.35">
      <c r="B491" s="3"/>
      <c r="C491" s="4"/>
      <c r="D491" s="4"/>
      <c r="E491" s="4"/>
      <c r="F491" s="4"/>
      <c r="G491" s="10"/>
    </row>
    <row r="492" spans="2:7" x14ac:dyDescent="0.35">
      <c r="B492" s="3"/>
      <c r="C492" s="4"/>
      <c r="D492" s="4"/>
      <c r="E492" s="4"/>
      <c r="F492" s="4"/>
      <c r="G492" s="10"/>
    </row>
    <row r="493" spans="2:7" x14ac:dyDescent="0.35">
      <c r="B493" s="3"/>
      <c r="C493" s="4"/>
      <c r="D493" s="4"/>
      <c r="E493" s="4"/>
      <c r="F493" s="4"/>
      <c r="G493" s="10"/>
    </row>
    <row r="494" spans="2:7" x14ac:dyDescent="0.35">
      <c r="B494" s="3"/>
      <c r="C494" s="4"/>
      <c r="D494" s="4"/>
      <c r="E494" s="4"/>
      <c r="F494" s="4"/>
      <c r="G494" s="10"/>
    </row>
    <row r="495" spans="2:7" x14ac:dyDescent="0.35">
      <c r="B495" s="3"/>
      <c r="C495" s="4"/>
      <c r="D495" s="4"/>
      <c r="E495" s="4"/>
      <c r="F495" s="4"/>
      <c r="G495" s="10"/>
    </row>
    <row r="496" spans="2:7" x14ac:dyDescent="0.35">
      <c r="B496" s="3"/>
      <c r="C496" s="4"/>
      <c r="D496" s="4"/>
      <c r="E496" s="4"/>
      <c r="F496" s="4"/>
      <c r="G496" s="10"/>
    </row>
    <row r="497" spans="2:7" x14ac:dyDescent="0.35">
      <c r="B497" s="3"/>
      <c r="C497" s="4"/>
      <c r="D497" s="4"/>
      <c r="E497" s="4"/>
      <c r="F497" s="4"/>
      <c r="G497" s="10"/>
    </row>
    <row r="498" spans="2:7" x14ac:dyDescent="0.35">
      <c r="B498" s="3"/>
      <c r="C498" s="4"/>
      <c r="D498" s="4"/>
      <c r="E498" s="4"/>
      <c r="F498" s="4"/>
      <c r="G498" s="10"/>
    </row>
    <row r="499" spans="2:7" x14ac:dyDescent="0.35">
      <c r="B499" s="3"/>
      <c r="C499" s="4"/>
      <c r="D499" s="4"/>
      <c r="E499" s="4"/>
      <c r="F499" s="4"/>
      <c r="G499" s="10"/>
    </row>
    <row r="500" spans="2:7" x14ac:dyDescent="0.35">
      <c r="B500" s="3"/>
      <c r="C500" s="4"/>
      <c r="D500" s="4"/>
      <c r="E500" s="4"/>
      <c r="F500" s="4"/>
      <c r="G500" s="10"/>
    </row>
    <row r="501" spans="2:7" x14ac:dyDescent="0.35">
      <c r="B501" s="3"/>
      <c r="C501" s="4"/>
      <c r="D501" s="4"/>
      <c r="E501" s="4"/>
      <c r="F501" s="4"/>
      <c r="G501" s="10"/>
    </row>
    <row r="502" spans="2:7" x14ac:dyDescent="0.35">
      <c r="B502" s="3"/>
      <c r="C502" s="4"/>
      <c r="D502" s="4"/>
      <c r="E502" s="4"/>
      <c r="F502" s="4"/>
      <c r="G502" s="10"/>
    </row>
    <row r="503" spans="2:7" x14ac:dyDescent="0.35">
      <c r="B503" s="3"/>
      <c r="C503" s="4"/>
      <c r="D503" s="4"/>
      <c r="E503" s="4"/>
      <c r="F503" s="4"/>
      <c r="G503" s="10"/>
    </row>
    <row r="504" spans="2:7" x14ac:dyDescent="0.35">
      <c r="B504" s="3"/>
      <c r="C504" s="4"/>
      <c r="D504" s="4"/>
      <c r="E504" s="4"/>
      <c r="F504" s="4"/>
      <c r="G504" s="10"/>
    </row>
    <row r="505" spans="2:7" x14ac:dyDescent="0.35">
      <c r="B505" s="3"/>
      <c r="C505" s="4"/>
      <c r="D505" s="4"/>
      <c r="E505" s="4"/>
      <c r="F505" s="4"/>
      <c r="G505" s="10"/>
    </row>
    <row r="506" spans="2:7" x14ac:dyDescent="0.35">
      <c r="B506" s="3"/>
      <c r="C506" s="4"/>
      <c r="D506" s="4"/>
      <c r="E506" s="4"/>
      <c r="F506" s="4"/>
      <c r="G506" s="10"/>
    </row>
    <row r="507" spans="2:7" x14ac:dyDescent="0.35">
      <c r="B507" s="3"/>
      <c r="C507" s="4"/>
      <c r="D507" s="4"/>
      <c r="E507" s="4"/>
      <c r="F507" s="4"/>
      <c r="G507" s="10"/>
    </row>
    <row r="508" spans="2:7" x14ac:dyDescent="0.35">
      <c r="B508" s="3"/>
      <c r="C508" s="4"/>
      <c r="D508" s="4"/>
      <c r="E508" s="4"/>
      <c r="F508" s="4"/>
      <c r="G508" s="10"/>
    </row>
    <row r="509" spans="2:7" x14ac:dyDescent="0.35">
      <c r="B509" s="3"/>
      <c r="C509" s="4"/>
      <c r="D509" s="4"/>
      <c r="E509" s="4"/>
      <c r="F509" s="4"/>
      <c r="G509" s="10"/>
    </row>
    <row r="510" spans="2:7" x14ac:dyDescent="0.35">
      <c r="B510" s="3"/>
      <c r="C510" s="4"/>
      <c r="D510" s="4"/>
      <c r="E510" s="4"/>
      <c r="F510" s="4"/>
      <c r="G510" s="10"/>
    </row>
    <row r="511" spans="2:7" x14ac:dyDescent="0.35">
      <c r="B511" s="3"/>
      <c r="C511" s="4"/>
      <c r="D511" s="4"/>
      <c r="E511" s="4"/>
      <c r="F511" s="4"/>
      <c r="G511" s="10"/>
    </row>
    <row r="512" spans="2:7" x14ac:dyDescent="0.35">
      <c r="B512" s="3"/>
      <c r="C512" s="4"/>
      <c r="D512" s="4"/>
      <c r="E512" s="4"/>
      <c r="F512" s="4"/>
      <c r="G512" s="10"/>
    </row>
    <row r="513" spans="2:7" x14ac:dyDescent="0.35">
      <c r="B513" s="3"/>
      <c r="C513" s="4"/>
      <c r="D513" s="4"/>
      <c r="E513" s="4"/>
      <c r="F513" s="4"/>
      <c r="G513" s="10"/>
    </row>
    <row r="514" spans="2:7" x14ac:dyDescent="0.35">
      <c r="B514" s="3"/>
      <c r="C514" s="4"/>
      <c r="D514" s="4"/>
      <c r="E514" s="4"/>
      <c r="F514" s="4"/>
      <c r="G514" s="10"/>
    </row>
    <row r="515" spans="2:7" x14ac:dyDescent="0.35">
      <c r="B515" s="3"/>
      <c r="C515" s="4"/>
      <c r="D515" s="4"/>
      <c r="E515" s="4"/>
      <c r="F515" s="4"/>
      <c r="G515" s="10"/>
    </row>
    <row r="516" spans="2:7" x14ac:dyDescent="0.35">
      <c r="B516" s="3"/>
      <c r="C516" s="4"/>
      <c r="D516" s="4"/>
      <c r="E516" s="4"/>
      <c r="F516" s="4"/>
      <c r="G516" s="10"/>
    </row>
    <row r="517" spans="2:7" x14ac:dyDescent="0.35">
      <c r="B517" s="3"/>
      <c r="C517" s="4"/>
      <c r="D517" s="4"/>
      <c r="E517" s="4"/>
      <c r="F517" s="4"/>
      <c r="G517" s="10"/>
    </row>
    <row r="518" spans="2:7" x14ac:dyDescent="0.35">
      <c r="B518" s="3"/>
      <c r="C518" s="4"/>
      <c r="D518" s="4"/>
      <c r="E518" s="4"/>
      <c r="F518" s="4"/>
      <c r="G518" s="10"/>
    </row>
    <row r="519" spans="2:7" x14ac:dyDescent="0.35">
      <c r="B519" s="3"/>
      <c r="C519" s="4"/>
      <c r="D519" s="4"/>
      <c r="E519" s="4"/>
      <c r="F519" s="4"/>
      <c r="G519" s="10"/>
    </row>
    <row r="520" spans="2:7" x14ac:dyDescent="0.35">
      <c r="B520" s="3"/>
      <c r="C520" s="4"/>
      <c r="D520" s="4"/>
      <c r="E520" s="4"/>
      <c r="F520" s="4"/>
      <c r="G520" s="10"/>
    </row>
    <row r="521" spans="2:7" x14ac:dyDescent="0.35">
      <c r="B521" s="3"/>
      <c r="C521" s="4"/>
      <c r="D521" s="4"/>
      <c r="E521" s="4"/>
      <c r="F521" s="4"/>
      <c r="G521" s="10"/>
    </row>
    <row r="522" spans="2:7" x14ac:dyDescent="0.35">
      <c r="B522" s="3"/>
      <c r="C522" s="4"/>
      <c r="D522" s="4"/>
      <c r="E522" s="4"/>
      <c r="F522" s="4"/>
      <c r="G522" s="10"/>
    </row>
    <row r="523" spans="2:7" x14ac:dyDescent="0.35">
      <c r="B523" s="3"/>
      <c r="C523" s="4"/>
      <c r="D523" s="4"/>
      <c r="E523" s="4"/>
      <c r="F523" s="4"/>
      <c r="G523" s="10"/>
    </row>
    <row r="524" spans="2:7" x14ac:dyDescent="0.35">
      <c r="B524" s="3"/>
      <c r="C524" s="4"/>
      <c r="D524" s="4"/>
      <c r="E524" s="4"/>
      <c r="F524" s="4"/>
      <c r="G524" s="10"/>
    </row>
    <row r="525" spans="2:7" x14ac:dyDescent="0.35">
      <c r="B525" s="3"/>
      <c r="C525" s="4"/>
      <c r="D525" s="4"/>
      <c r="E525" s="4"/>
      <c r="F525" s="4"/>
      <c r="G525" s="10"/>
    </row>
    <row r="526" spans="2:7" x14ac:dyDescent="0.35">
      <c r="B526" s="3"/>
      <c r="C526" s="4"/>
      <c r="D526" s="4"/>
      <c r="E526" s="4"/>
      <c r="F526" s="4"/>
      <c r="G526" s="10"/>
    </row>
    <row r="527" spans="2:7" x14ac:dyDescent="0.35">
      <c r="B527" s="3"/>
      <c r="C527" s="4"/>
      <c r="D527" s="4"/>
      <c r="E527" s="4"/>
      <c r="F527" s="4"/>
      <c r="G527" s="10"/>
    </row>
    <row r="528" spans="2:7" x14ac:dyDescent="0.35">
      <c r="B528" s="3"/>
      <c r="C528" s="4"/>
      <c r="D528" s="4"/>
      <c r="E528" s="4"/>
      <c r="F528" s="4"/>
      <c r="G528" s="10"/>
    </row>
    <row r="529" spans="2:7" x14ac:dyDescent="0.35">
      <c r="B529" s="3"/>
      <c r="C529" s="4"/>
      <c r="D529" s="4"/>
      <c r="E529" s="4"/>
      <c r="F529" s="4"/>
      <c r="G529" s="10"/>
    </row>
    <row r="530" spans="2:7" x14ac:dyDescent="0.35">
      <c r="B530" s="3"/>
      <c r="C530" s="4"/>
      <c r="D530" s="4"/>
      <c r="E530" s="4"/>
      <c r="F530" s="4"/>
      <c r="G530" s="10"/>
    </row>
    <row r="531" spans="2:7" x14ac:dyDescent="0.35">
      <c r="B531" s="3"/>
      <c r="C531" s="4"/>
      <c r="D531" s="4"/>
      <c r="E531" s="4"/>
      <c r="F531" s="4"/>
      <c r="G531" s="10"/>
    </row>
    <row r="532" spans="2:7" x14ac:dyDescent="0.35">
      <c r="B532" s="3"/>
      <c r="C532" s="4"/>
      <c r="D532" s="4"/>
      <c r="E532" s="4"/>
      <c r="F532" s="4"/>
      <c r="G532" s="10"/>
    </row>
    <row r="533" spans="2:7" x14ac:dyDescent="0.35">
      <c r="B533" s="3"/>
      <c r="C533" s="4"/>
      <c r="D533" s="4"/>
      <c r="E533" s="4"/>
      <c r="F533" s="4"/>
      <c r="G533" s="10"/>
    </row>
    <row r="534" spans="2:7" x14ac:dyDescent="0.35">
      <c r="B534" s="3"/>
      <c r="C534" s="4"/>
      <c r="D534" s="4"/>
      <c r="E534" s="4"/>
      <c r="F534" s="4"/>
      <c r="G534" s="10"/>
    </row>
    <row r="535" spans="2:7" x14ac:dyDescent="0.35">
      <c r="B535" s="3"/>
      <c r="C535" s="4"/>
      <c r="D535" s="4"/>
      <c r="E535" s="4"/>
      <c r="F535" s="4"/>
      <c r="G535" s="10"/>
    </row>
    <row r="536" spans="2:7" x14ac:dyDescent="0.35">
      <c r="B536" s="3"/>
      <c r="C536" s="4"/>
      <c r="D536" s="4"/>
      <c r="E536" s="4"/>
      <c r="F536" s="4"/>
      <c r="G536" s="10"/>
    </row>
    <row r="537" spans="2:7" x14ac:dyDescent="0.35">
      <c r="B537" s="3"/>
      <c r="C537" s="4"/>
      <c r="D537" s="4"/>
      <c r="E537" s="4"/>
      <c r="F537" s="4"/>
      <c r="G537" s="10"/>
    </row>
    <row r="538" spans="2:7" x14ac:dyDescent="0.35">
      <c r="B538" s="3"/>
      <c r="C538" s="4"/>
      <c r="D538" s="4"/>
      <c r="E538" s="4"/>
      <c r="F538" s="4"/>
      <c r="G538" s="10"/>
    </row>
    <row r="539" spans="2:7" x14ac:dyDescent="0.35">
      <c r="B539" s="3"/>
      <c r="C539" s="4"/>
      <c r="D539" s="4"/>
      <c r="E539" s="4"/>
      <c r="F539" s="4"/>
      <c r="G539" s="10"/>
    </row>
    <row r="540" spans="2:7" x14ac:dyDescent="0.35">
      <c r="B540" s="3"/>
      <c r="C540" s="4"/>
      <c r="D540" s="4"/>
      <c r="E540" s="4"/>
      <c r="F540" s="4"/>
      <c r="G540" s="10"/>
    </row>
    <row r="541" spans="2:7" x14ac:dyDescent="0.35">
      <c r="B541" s="3"/>
      <c r="C541" s="4"/>
      <c r="D541" s="4"/>
      <c r="E541" s="4"/>
      <c r="F541" s="4"/>
      <c r="G541" s="10"/>
    </row>
    <row r="542" spans="2:7" x14ac:dyDescent="0.35">
      <c r="B542" s="3"/>
      <c r="C542" s="4"/>
      <c r="D542" s="4"/>
      <c r="E542" s="4"/>
      <c r="F542" s="4"/>
      <c r="G542" s="10"/>
    </row>
    <row r="543" spans="2:7" x14ac:dyDescent="0.35">
      <c r="B543" s="3"/>
      <c r="C543" s="4"/>
      <c r="D543" s="4"/>
      <c r="E543" s="4"/>
      <c r="F543" s="4"/>
      <c r="G543" s="10"/>
    </row>
    <row r="544" spans="2:7" x14ac:dyDescent="0.35">
      <c r="B544" s="3"/>
      <c r="C544" s="4"/>
      <c r="D544" s="4"/>
      <c r="E544" s="4"/>
      <c r="F544" s="4"/>
      <c r="G544" s="10"/>
    </row>
    <row r="545" spans="2:7" x14ac:dyDescent="0.35">
      <c r="B545" s="3"/>
      <c r="C545" s="4"/>
      <c r="D545" s="4"/>
      <c r="E545" s="4"/>
      <c r="F545" s="4"/>
      <c r="G545" s="10"/>
    </row>
    <row r="546" spans="2:7" x14ac:dyDescent="0.35">
      <c r="B546" s="3"/>
      <c r="C546" s="4"/>
      <c r="D546" s="4"/>
      <c r="E546" s="4"/>
      <c r="F546" s="4"/>
      <c r="G546" s="10"/>
    </row>
    <row r="547" spans="2:7" x14ac:dyDescent="0.35">
      <c r="B547" s="3"/>
      <c r="C547" s="4"/>
      <c r="D547" s="4"/>
      <c r="E547" s="4"/>
      <c r="F547" s="4"/>
      <c r="G547" s="10"/>
    </row>
    <row r="548" spans="2:7" x14ac:dyDescent="0.35">
      <c r="B548" s="3"/>
      <c r="C548" s="4"/>
      <c r="D548" s="4"/>
      <c r="E548" s="4"/>
      <c r="F548" s="4"/>
      <c r="G548" s="10"/>
    </row>
    <row r="549" spans="2:7" x14ac:dyDescent="0.35">
      <c r="B549" s="3"/>
      <c r="C549" s="4"/>
      <c r="D549" s="4"/>
      <c r="E549" s="4"/>
      <c r="F549" s="4"/>
      <c r="G549" s="10"/>
    </row>
    <row r="550" spans="2:7" x14ac:dyDescent="0.35">
      <c r="B550" s="3"/>
      <c r="C550" s="4"/>
      <c r="D550" s="4"/>
      <c r="E550" s="4"/>
      <c r="F550" s="4"/>
      <c r="G550" s="10"/>
    </row>
    <row r="551" spans="2:7" x14ac:dyDescent="0.35">
      <c r="B551" s="3"/>
      <c r="C551" s="4"/>
      <c r="D551" s="4"/>
      <c r="E551" s="4"/>
      <c r="F551" s="4"/>
      <c r="G551" s="10"/>
    </row>
    <row r="552" spans="2:7" x14ac:dyDescent="0.35">
      <c r="B552" s="3"/>
      <c r="C552" s="4"/>
      <c r="D552" s="4"/>
      <c r="E552" s="4"/>
      <c r="F552" s="4"/>
      <c r="G552" s="10"/>
    </row>
    <row r="553" spans="2:7" x14ac:dyDescent="0.35">
      <c r="B553" s="3"/>
      <c r="C553" s="4"/>
      <c r="D553" s="4"/>
      <c r="E553" s="4"/>
      <c r="F553" s="4"/>
      <c r="G553" s="10"/>
    </row>
    <row r="554" spans="2:7" x14ac:dyDescent="0.35">
      <c r="B554" s="3"/>
      <c r="C554" s="4"/>
      <c r="D554" s="4"/>
      <c r="E554" s="4"/>
      <c r="F554" s="4"/>
      <c r="G554" s="10"/>
    </row>
    <row r="555" spans="2:7" x14ac:dyDescent="0.35">
      <c r="B555" s="3"/>
      <c r="C555" s="4"/>
      <c r="D555" s="4"/>
      <c r="E555" s="4"/>
      <c r="F555" s="4"/>
      <c r="G555" s="10"/>
    </row>
    <row r="556" spans="2:7" x14ac:dyDescent="0.35">
      <c r="B556" s="3"/>
      <c r="C556" s="4"/>
      <c r="D556" s="4"/>
      <c r="E556" s="4"/>
      <c r="F556" s="4"/>
      <c r="G556" s="10"/>
    </row>
    <row r="557" spans="2:7" x14ac:dyDescent="0.35">
      <c r="B557" s="3"/>
      <c r="C557" s="4"/>
      <c r="D557" s="4"/>
      <c r="E557" s="4"/>
      <c r="F557" s="4"/>
      <c r="G557" s="10"/>
    </row>
    <row r="558" spans="2:7" x14ac:dyDescent="0.35">
      <c r="B558" s="3"/>
      <c r="C558" s="4"/>
      <c r="D558" s="4"/>
      <c r="E558" s="4"/>
      <c r="F558" s="4"/>
      <c r="G558" s="10"/>
    </row>
    <row r="559" spans="2:7" x14ac:dyDescent="0.35">
      <c r="B559" s="3"/>
      <c r="C559" s="4"/>
      <c r="D559" s="4"/>
      <c r="E559" s="4"/>
      <c r="F559" s="4"/>
      <c r="G559" s="10"/>
    </row>
    <row r="560" spans="2:7" x14ac:dyDescent="0.35">
      <c r="B560" s="3"/>
      <c r="C560" s="4"/>
      <c r="D560" s="4"/>
      <c r="E560" s="4"/>
      <c r="F560" s="4"/>
      <c r="G560" s="10"/>
    </row>
    <row r="561" spans="2:7" x14ac:dyDescent="0.35">
      <c r="B561" s="3"/>
      <c r="C561" s="4"/>
      <c r="D561" s="4"/>
      <c r="E561" s="4"/>
      <c r="F561" s="4"/>
      <c r="G561" s="10"/>
    </row>
    <row r="562" spans="2:7" x14ac:dyDescent="0.35">
      <c r="B562" s="3"/>
      <c r="C562" s="4"/>
      <c r="D562" s="4"/>
      <c r="E562" s="4"/>
      <c r="F562" s="4"/>
      <c r="G562" s="10"/>
    </row>
    <row r="563" spans="2:7" x14ac:dyDescent="0.35">
      <c r="B563" s="3"/>
      <c r="C563" s="4"/>
      <c r="D563" s="4"/>
      <c r="E563" s="4"/>
      <c r="F563" s="4"/>
      <c r="G563" s="10"/>
    </row>
    <row r="564" spans="2:7" x14ac:dyDescent="0.35">
      <c r="B564" s="3"/>
      <c r="C564" s="4"/>
      <c r="D564" s="4"/>
      <c r="E564" s="4"/>
      <c r="F564" s="4"/>
      <c r="G564" s="10"/>
    </row>
    <row r="565" spans="2:7" x14ac:dyDescent="0.35">
      <c r="B565" s="3"/>
      <c r="C565" s="4"/>
      <c r="D565" s="4"/>
      <c r="E565" s="4"/>
      <c r="F565" s="4"/>
      <c r="G565" s="10"/>
    </row>
    <row r="566" spans="2:7" x14ac:dyDescent="0.35">
      <c r="B566" s="3"/>
      <c r="C566" s="4"/>
      <c r="D566" s="4"/>
      <c r="E566" s="4"/>
      <c r="F566" s="4"/>
      <c r="G566" s="10"/>
    </row>
    <row r="567" spans="2:7" x14ac:dyDescent="0.35">
      <c r="B567" s="3"/>
      <c r="C567" s="4"/>
      <c r="D567" s="4"/>
      <c r="E567" s="4"/>
      <c r="F567" s="4"/>
      <c r="G567" s="10"/>
    </row>
    <row r="568" spans="2:7" x14ac:dyDescent="0.35">
      <c r="B568" s="3"/>
      <c r="C568" s="4"/>
      <c r="D568" s="4"/>
      <c r="E568" s="4"/>
      <c r="F568" s="4"/>
      <c r="G568" s="10"/>
    </row>
    <row r="569" spans="2:7" x14ac:dyDescent="0.35">
      <c r="B569" s="3"/>
      <c r="C569" s="4"/>
      <c r="D569" s="4"/>
      <c r="E569" s="4"/>
      <c r="F569" s="4"/>
      <c r="G569" s="10"/>
    </row>
    <row r="570" spans="2:7" x14ac:dyDescent="0.35">
      <c r="B570" s="3"/>
      <c r="C570" s="4"/>
      <c r="D570" s="4"/>
      <c r="E570" s="4"/>
      <c r="F570" s="4"/>
      <c r="G570" s="10"/>
    </row>
    <row r="571" spans="2:7" x14ac:dyDescent="0.35">
      <c r="B571" s="3"/>
      <c r="C571" s="4"/>
      <c r="D571" s="4"/>
      <c r="E571" s="4"/>
      <c r="F571" s="4"/>
      <c r="G571" s="10"/>
    </row>
    <row r="572" spans="2:7" x14ac:dyDescent="0.35">
      <c r="B572" s="3"/>
      <c r="C572" s="4"/>
      <c r="D572" s="4"/>
      <c r="E572" s="4"/>
      <c r="F572" s="4"/>
      <c r="G572" s="10"/>
    </row>
    <row r="573" spans="2:7" x14ac:dyDescent="0.35">
      <c r="B573" s="3"/>
      <c r="C573" s="4"/>
      <c r="D573" s="4"/>
      <c r="E573" s="4"/>
      <c r="F573" s="4"/>
      <c r="G573" s="10"/>
    </row>
    <row r="574" spans="2:7" x14ac:dyDescent="0.35">
      <c r="B574" s="3"/>
      <c r="C574" s="4"/>
      <c r="D574" s="4"/>
      <c r="E574" s="4"/>
      <c r="F574" s="4"/>
      <c r="G574" s="10"/>
    </row>
    <row r="575" spans="2:7" x14ac:dyDescent="0.35">
      <c r="B575" s="3"/>
      <c r="C575" s="4"/>
      <c r="D575" s="4"/>
      <c r="E575" s="4"/>
      <c r="F575" s="4"/>
      <c r="G575" s="10"/>
    </row>
    <row r="576" spans="2:7" x14ac:dyDescent="0.35">
      <c r="B576" s="3"/>
      <c r="C576" s="4"/>
      <c r="D576" s="4"/>
      <c r="E576" s="4"/>
      <c r="F576" s="4"/>
      <c r="G576" s="10"/>
    </row>
    <row r="577" spans="2:7" x14ac:dyDescent="0.35">
      <c r="B577" s="3"/>
      <c r="C577" s="4"/>
      <c r="D577" s="4"/>
      <c r="E577" s="4"/>
      <c r="F577" s="4"/>
      <c r="G577" s="10"/>
    </row>
    <row r="578" spans="2:7" x14ac:dyDescent="0.35">
      <c r="B578" s="3"/>
      <c r="C578" s="4"/>
      <c r="D578" s="4"/>
      <c r="E578" s="4"/>
      <c r="F578" s="4"/>
      <c r="G578" s="10"/>
    </row>
    <row r="579" spans="2:7" x14ac:dyDescent="0.35">
      <c r="B579" s="3"/>
      <c r="C579" s="4"/>
      <c r="D579" s="4"/>
      <c r="E579" s="4"/>
      <c r="F579" s="4"/>
      <c r="G579" s="10"/>
    </row>
    <row r="580" spans="2:7" x14ac:dyDescent="0.35">
      <c r="B580" s="3"/>
      <c r="C580" s="4"/>
      <c r="D580" s="4"/>
      <c r="E580" s="4"/>
      <c r="F580" s="4"/>
      <c r="G580" s="10"/>
    </row>
    <row r="581" spans="2:7" x14ac:dyDescent="0.35">
      <c r="B581" s="3"/>
      <c r="C581" s="4"/>
      <c r="D581" s="4"/>
      <c r="E581" s="4"/>
      <c r="F581" s="4"/>
      <c r="G581" s="10"/>
    </row>
    <row r="582" spans="2:7" x14ac:dyDescent="0.35">
      <c r="B582" s="3"/>
      <c r="C582" s="4"/>
      <c r="D582" s="4"/>
      <c r="E582" s="4"/>
      <c r="F582" s="4"/>
      <c r="G582" s="10"/>
    </row>
    <row r="583" spans="2:7" x14ac:dyDescent="0.35">
      <c r="B583" s="3"/>
      <c r="C583" s="4"/>
      <c r="D583" s="4"/>
      <c r="E583" s="4"/>
      <c r="F583" s="4"/>
      <c r="G583" s="10"/>
    </row>
    <row r="584" spans="2:7" x14ac:dyDescent="0.35">
      <c r="B584" s="3"/>
      <c r="C584" s="4"/>
      <c r="D584" s="4"/>
      <c r="E584" s="4"/>
      <c r="F584" s="4"/>
      <c r="G584" s="10"/>
    </row>
    <row r="585" spans="2:7" x14ac:dyDescent="0.35">
      <c r="B585" s="3"/>
      <c r="C585" s="4"/>
      <c r="D585" s="4"/>
      <c r="E585" s="4"/>
      <c r="F585" s="4"/>
      <c r="G585" s="10"/>
    </row>
    <row r="586" spans="2:7" x14ac:dyDescent="0.35">
      <c r="B586" s="3"/>
      <c r="C586" s="4"/>
      <c r="D586" s="4"/>
      <c r="E586" s="4"/>
      <c r="F586" s="4"/>
      <c r="G586" s="10"/>
    </row>
    <row r="587" spans="2:7" x14ac:dyDescent="0.35">
      <c r="B587" s="3"/>
      <c r="C587" s="4"/>
      <c r="D587" s="4"/>
      <c r="E587" s="4"/>
      <c r="F587" s="4"/>
      <c r="G587" s="10"/>
    </row>
    <row r="588" spans="2:7" x14ac:dyDescent="0.35">
      <c r="B588" s="3"/>
      <c r="C588" s="4"/>
      <c r="D588" s="4"/>
      <c r="E588" s="4"/>
      <c r="F588" s="4"/>
      <c r="G588" s="10"/>
    </row>
    <row r="589" spans="2:7" x14ac:dyDescent="0.35">
      <c r="B589" s="3"/>
      <c r="C589" s="4"/>
      <c r="D589" s="4"/>
      <c r="E589" s="4"/>
      <c r="F589" s="4"/>
      <c r="G589" s="10"/>
    </row>
    <row r="590" spans="2:7" x14ac:dyDescent="0.35">
      <c r="B590" s="3"/>
      <c r="C590" s="4"/>
      <c r="D590" s="4"/>
      <c r="E590" s="4"/>
      <c r="F590" s="4"/>
      <c r="G590" s="10"/>
    </row>
    <row r="591" spans="2:7" x14ac:dyDescent="0.35">
      <c r="B591" s="3"/>
      <c r="C591" s="4"/>
      <c r="D591" s="4"/>
      <c r="E591" s="4"/>
      <c r="F591" s="4"/>
      <c r="G591" s="10"/>
    </row>
    <row r="592" spans="2:7" x14ac:dyDescent="0.35">
      <c r="B592" s="3"/>
      <c r="C592" s="4"/>
      <c r="D592" s="4"/>
      <c r="E592" s="4"/>
      <c r="F592" s="4"/>
      <c r="G592" s="10"/>
    </row>
    <row r="593" spans="2:7" x14ac:dyDescent="0.35">
      <c r="B593" s="3"/>
      <c r="C593" s="4"/>
      <c r="D593" s="4"/>
      <c r="E593" s="4"/>
      <c r="F593" s="4"/>
      <c r="G593" s="10"/>
    </row>
    <row r="594" spans="2:7" x14ac:dyDescent="0.35">
      <c r="B594" s="3"/>
      <c r="C594" s="4"/>
      <c r="D594" s="4"/>
      <c r="E594" s="4"/>
      <c r="F594" s="4"/>
      <c r="G594" s="10"/>
    </row>
    <row r="595" spans="2:7" x14ac:dyDescent="0.35">
      <c r="B595" s="3"/>
      <c r="C595" s="4"/>
      <c r="D595" s="4"/>
      <c r="E595" s="4"/>
      <c r="F595" s="4"/>
      <c r="G595" s="10"/>
    </row>
    <row r="596" spans="2:7" x14ac:dyDescent="0.35">
      <c r="B596" s="3"/>
      <c r="C596" s="4"/>
      <c r="D596" s="4"/>
      <c r="E596" s="4"/>
      <c r="F596" s="4"/>
      <c r="G596" s="10"/>
    </row>
    <row r="597" spans="2:7" x14ac:dyDescent="0.35">
      <c r="B597" s="3"/>
      <c r="C597" s="4"/>
      <c r="D597" s="4"/>
      <c r="E597" s="4"/>
      <c r="F597" s="4"/>
      <c r="G597" s="10"/>
    </row>
    <row r="598" spans="2:7" x14ac:dyDescent="0.35">
      <c r="B598" s="3"/>
      <c r="C598" s="4"/>
      <c r="D598" s="4"/>
      <c r="E598" s="4"/>
      <c r="F598" s="4"/>
      <c r="G598" s="10"/>
    </row>
    <row r="599" spans="2:7" x14ac:dyDescent="0.35">
      <c r="B599" s="3"/>
      <c r="C599" s="4"/>
      <c r="D599" s="4"/>
      <c r="E599" s="4"/>
      <c r="F599" s="4"/>
      <c r="G599" s="10"/>
    </row>
    <row r="600" spans="2:7" x14ac:dyDescent="0.35">
      <c r="B600" s="3"/>
      <c r="C600" s="4"/>
      <c r="D600" s="4"/>
      <c r="E600" s="4"/>
      <c r="F600" s="4"/>
      <c r="G600" s="10"/>
    </row>
    <row r="601" spans="2:7" x14ac:dyDescent="0.35">
      <c r="B601" s="3"/>
      <c r="C601" s="4"/>
      <c r="D601" s="4"/>
      <c r="E601" s="4"/>
      <c r="F601" s="4"/>
      <c r="G601" s="10"/>
    </row>
    <row r="602" spans="2:7" x14ac:dyDescent="0.35">
      <c r="B602" s="3"/>
      <c r="C602" s="4"/>
      <c r="D602" s="4"/>
      <c r="E602" s="4"/>
      <c r="F602" s="4"/>
      <c r="G602" s="10"/>
    </row>
    <row r="603" spans="2:7" x14ac:dyDescent="0.35">
      <c r="B603" s="3"/>
      <c r="C603" s="4"/>
      <c r="D603" s="4"/>
      <c r="E603" s="4"/>
      <c r="F603" s="4"/>
      <c r="G603" s="10"/>
    </row>
    <row r="604" spans="2:7" x14ac:dyDescent="0.35">
      <c r="B604" s="3"/>
      <c r="C604" s="4"/>
      <c r="D604" s="4"/>
      <c r="E604" s="4"/>
      <c r="F604" s="4"/>
      <c r="G604" s="10"/>
    </row>
    <row r="605" spans="2:7" x14ac:dyDescent="0.35">
      <c r="B605" s="3"/>
      <c r="C605" s="4"/>
      <c r="D605" s="4"/>
      <c r="E605" s="4"/>
      <c r="F605" s="4"/>
      <c r="G605" s="10"/>
    </row>
    <row r="606" spans="2:7" x14ac:dyDescent="0.35">
      <c r="B606" s="3"/>
      <c r="C606" s="4"/>
      <c r="D606" s="4"/>
      <c r="E606" s="4"/>
      <c r="F606" s="4"/>
      <c r="G606" s="10"/>
    </row>
    <row r="607" spans="2:7" x14ac:dyDescent="0.35">
      <c r="B607" s="3"/>
      <c r="C607" s="4"/>
      <c r="D607" s="4"/>
      <c r="E607" s="4"/>
      <c r="F607" s="4"/>
      <c r="G607" s="10"/>
    </row>
    <row r="608" spans="2:7" x14ac:dyDescent="0.35">
      <c r="B608" s="3"/>
      <c r="C608" s="4"/>
      <c r="D608" s="4"/>
      <c r="E608" s="4"/>
      <c r="F608" s="4"/>
      <c r="G608" s="10"/>
    </row>
    <row r="609" spans="2:7" x14ac:dyDescent="0.35">
      <c r="B609" s="3"/>
      <c r="C609" s="4"/>
      <c r="D609" s="4"/>
      <c r="E609" s="4"/>
      <c r="F609" s="4"/>
      <c r="G609" s="10"/>
    </row>
    <row r="610" spans="2:7" x14ac:dyDescent="0.35">
      <c r="B610" s="3"/>
      <c r="C610" s="4"/>
      <c r="D610" s="4"/>
      <c r="E610" s="4"/>
      <c r="F610" s="4"/>
      <c r="G610" s="10"/>
    </row>
    <row r="611" spans="2:7" x14ac:dyDescent="0.35">
      <c r="B611" s="3"/>
      <c r="C611" s="4"/>
      <c r="D611" s="4"/>
      <c r="E611" s="4"/>
      <c r="F611" s="4"/>
      <c r="G611" s="10"/>
    </row>
    <row r="612" spans="2:7" x14ac:dyDescent="0.35">
      <c r="B612" s="3"/>
      <c r="C612" s="4"/>
      <c r="D612" s="4"/>
      <c r="E612" s="4"/>
      <c r="F612" s="4"/>
      <c r="G612" s="10"/>
    </row>
    <row r="613" spans="2:7" x14ac:dyDescent="0.35">
      <c r="B613" s="3"/>
      <c r="C613" s="4"/>
      <c r="D613" s="4"/>
      <c r="E613" s="4"/>
      <c r="F613" s="4"/>
      <c r="G613" s="10"/>
    </row>
    <row r="614" spans="2:7" x14ac:dyDescent="0.35">
      <c r="B614" s="3"/>
      <c r="C614" s="4"/>
      <c r="D614" s="4"/>
      <c r="E614" s="4"/>
      <c r="F614" s="4"/>
      <c r="G614" s="10"/>
    </row>
    <row r="615" spans="2:7" x14ac:dyDescent="0.35">
      <c r="B615" s="3"/>
      <c r="C615" s="4"/>
      <c r="D615" s="4"/>
      <c r="E615" s="4"/>
      <c r="F615" s="4"/>
      <c r="G615" s="10"/>
    </row>
    <row r="616" spans="2:7" x14ac:dyDescent="0.35">
      <c r="B616" s="3"/>
      <c r="C616" s="4"/>
      <c r="D616" s="4"/>
      <c r="E616" s="4"/>
      <c r="F616" s="4"/>
      <c r="G616" s="10"/>
    </row>
    <row r="617" spans="2:7" x14ac:dyDescent="0.35">
      <c r="B617" s="3"/>
      <c r="C617" s="4"/>
      <c r="D617" s="4"/>
      <c r="E617" s="4"/>
      <c r="F617" s="4"/>
      <c r="G617" s="10"/>
    </row>
    <row r="618" spans="2:7" x14ac:dyDescent="0.35">
      <c r="B618" s="3"/>
      <c r="C618" s="4"/>
      <c r="D618" s="4"/>
      <c r="E618" s="4"/>
      <c r="F618" s="4"/>
      <c r="G618" s="10"/>
    </row>
    <row r="619" spans="2:7" x14ac:dyDescent="0.35">
      <c r="B619" s="3"/>
      <c r="C619" s="4"/>
      <c r="D619" s="4"/>
      <c r="E619" s="4"/>
      <c r="F619" s="4"/>
      <c r="G619" s="10"/>
    </row>
    <row r="620" spans="2:7" x14ac:dyDescent="0.35">
      <c r="B620" s="3"/>
      <c r="C620" s="4"/>
      <c r="D620" s="4"/>
      <c r="E620" s="4"/>
      <c r="F620" s="4"/>
      <c r="G620" s="10"/>
    </row>
    <row r="621" spans="2:7" x14ac:dyDescent="0.35">
      <c r="B621" s="3"/>
      <c r="C621" s="4"/>
      <c r="D621" s="4"/>
      <c r="E621" s="4"/>
      <c r="F621" s="4"/>
      <c r="G621" s="10"/>
    </row>
    <row r="622" spans="2:7" x14ac:dyDescent="0.35">
      <c r="B622" s="3"/>
      <c r="C622" s="4"/>
      <c r="D622" s="4"/>
      <c r="E622" s="4"/>
      <c r="F622" s="4"/>
      <c r="G622" s="10"/>
    </row>
    <row r="623" spans="2:7" x14ac:dyDescent="0.35">
      <c r="B623" s="3"/>
      <c r="C623" s="4"/>
      <c r="D623" s="4"/>
      <c r="E623" s="4"/>
      <c r="F623" s="4"/>
      <c r="G623" s="10"/>
    </row>
    <row r="624" spans="2:7" x14ac:dyDescent="0.35">
      <c r="B624" s="3"/>
      <c r="C624" s="4"/>
      <c r="D624" s="4"/>
      <c r="E624" s="4"/>
      <c r="F624" s="4"/>
      <c r="G624" s="10"/>
    </row>
    <row r="625" spans="2:7" x14ac:dyDescent="0.35">
      <c r="B625" s="3"/>
      <c r="C625" s="4"/>
      <c r="D625" s="4"/>
      <c r="E625" s="4"/>
      <c r="F625" s="4"/>
      <c r="G625" s="10"/>
    </row>
    <row r="626" spans="2:7" x14ac:dyDescent="0.35">
      <c r="B626" s="3"/>
      <c r="C626" s="4"/>
      <c r="D626" s="4"/>
      <c r="E626" s="4"/>
      <c r="F626" s="4"/>
      <c r="G626" s="10"/>
    </row>
    <row r="627" spans="2:7" x14ac:dyDescent="0.35">
      <c r="B627" s="3"/>
      <c r="C627" s="4"/>
      <c r="D627" s="4"/>
      <c r="E627" s="4"/>
      <c r="F627" s="4"/>
      <c r="G627" s="10"/>
    </row>
    <row r="628" spans="2:7" x14ac:dyDescent="0.35">
      <c r="B628" s="3"/>
      <c r="C628" s="4"/>
      <c r="D628" s="4"/>
      <c r="E628" s="4"/>
      <c r="F628" s="4"/>
      <c r="G628" s="10"/>
    </row>
    <row r="629" spans="2:7" x14ac:dyDescent="0.35">
      <c r="B629" s="3"/>
      <c r="C629" s="4"/>
      <c r="D629" s="4"/>
      <c r="E629" s="4"/>
      <c r="F629" s="4"/>
      <c r="G629" s="10"/>
    </row>
    <row r="630" spans="2:7" x14ac:dyDescent="0.35">
      <c r="B630" s="3"/>
      <c r="C630" s="4"/>
      <c r="D630" s="4"/>
      <c r="E630" s="4"/>
      <c r="F630" s="4"/>
      <c r="G630" s="10"/>
    </row>
    <row r="631" spans="2:7" x14ac:dyDescent="0.35">
      <c r="B631" s="3"/>
      <c r="C631" s="4"/>
      <c r="D631" s="4"/>
      <c r="E631" s="4"/>
      <c r="F631" s="4"/>
      <c r="G631" s="10"/>
    </row>
    <row r="632" spans="2:7" x14ac:dyDescent="0.35">
      <c r="B632" s="3"/>
      <c r="C632" s="4"/>
      <c r="D632" s="4"/>
      <c r="E632" s="4"/>
      <c r="F632" s="4"/>
      <c r="G632" s="10"/>
    </row>
    <row r="633" spans="2:7" x14ac:dyDescent="0.35">
      <c r="B633" s="3"/>
      <c r="C633" s="4"/>
      <c r="D633" s="4"/>
      <c r="E633" s="4"/>
      <c r="F633" s="4"/>
      <c r="G633" s="10"/>
    </row>
    <row r="634" spans="2:7" x14ac:dyDescent="0.35">
      <c r="B634" s="3"/>
      <c r="C634" s="4"/>
      <c r="D634" s="4"/>
      <c r="E634" s="4"/>
      <c r="F634" s="4"/>
      <c r="G634" s="10"/>
    </row>
    <row r="635" spans="2:7" x14ac:dyDescent="0.35">
      <c r="B635" s="3"/>
      <c r="C635" s="4"/>
      <c r="D635" s="4"/>
      <c r="E635" s="4"/>
      <c r="F635" s="4"/>
      <c r="G635" s="10"/>
    </row>
    <row r="636" spans="2:7" x14ac:dyDescent="0.35">
      <c r="B636" s="3"/>
      <c r="C636" s="4"/>
      <c r="D636" s="4"/>
      <c r="E636" s="4"/>
      <c r="F636" s="4"/>
      <c r="G636" s="10"/>
    </row>
    <row r="637" spans="2:7" x14ac:dyDescent="0.35">
      <c r="B637" s="3"/>
      <c r="C637" s="4"/>
      <c r="D637" s="4"/>
      <c r="E637" s="4"/>
      <c r="F637" s="4"/>
      <c r="G637" s="10"/>
    </row>
    <row r="638" spans="2:7" x14ac:dyDescent="0.35">
      <c r="B638" s="3"/>
      <c r="C638" s="4"/>
      <c r="D638" s="4"/>
      <c r="E638" s="4"/>
      <c r="F638" s="4"/>
      <c r="G638" s="10"/>
    </row>
    <row r="639" spans="2:7" x14ac:dyDescent="0.35">
      <c r="B639" s="3"/>
      <c r="C639" s="4"/>
      <c r="D639" s="4"/>
      <c r="E639" s="4"/>
      <c r="F639" s="4"/>
      <c r="G639" s="10"/>
    </row>
    <row r="640" spans="2:7" x14ac:dyDescent="0.35">
      <c r="B640" s="3"/>
      <c r="C640" s="4"/>
      <c r="D640" s="4"/>
      <c r="E640" s="4"/>
      <c r="F640" s="4"/>
      <c r="G640" s="10"/>
    </row>
    <row r="641" spans="2:7" x14ac:dyDescent="0.35">
      <c r="B641" s="3"/>
      <c r="C641" s="4"/>
      <c r="D641" s="4"/>
      <c r="E641" s="4"/>
      <c r="F641" s="4"/>
      <c r="G641" s="10"/>
    </row>
    <row r="642" spans="2:7" x14ac:dyDescent="0.35">
      <c r="B642" s="3"/>
      <c r="C642" s="4"/>
      <c r="D642" s="4"/>
      <c r="E642" s="4"/>
      <c r="F642" s="4"/>
      <c r="G642" s="10"/>
    </row>
    <row r="643" spans="2:7" x14ac:dyDescent="0.35">
      <c r="B643" s="3"/>
      <c r="C643" s="4"/>
      <c r="D643" s="4"/>
      <c r="E643" s="4"/>
      <c r="F643" s="4"/>
      <c r="G643" s="10"/>
    </row>
    <row r="644" spans="2:7" x14ac:dyDescent="0.35">
      <c r="B644" s="3"/>
      <c r="C644" s="4"/>
      <c r="D644" s="4"/>
      <c r="E644" s="4"/>
      <c r="F644" s="4"/>
      <c r="G644" s="10"/>
    </row>
    <row r="645" spans="2:7" x14ac:dyDescent="0.35">
      <c r="B645" s="3"/>
      <c r="C645" s="4"/>
      <c r="D645" s="4"/>
      <c r="E645" s="4"/>
      <c r="F645" s="4"/>
      <c r="G645" s="10"/>
    </row>
    <row r="646" spans="2:7" x14ac:dyDescent="0.35">
      <c r="B646" s="3"/>
      <c r="C646" s="4"/>
      <c r="D646" s="4"/>
      <c r="E646" s="4"/>
      <c r="F646" s="4"/>
      <c r="G646" s="10"/>
    </row>
    <row r="647" spans="2:7" x14ac:dyDescent="0.35">
      <c r="B647" s="3"/>
      <c r="C647" s="4"/>
      <c r="D647" s="4"/>
      <c r="E647" s="4"/>
      <c r="F647" s="4"/>
      <c r="G647" s="10"/>
    </row>
    <row r="648" spans="2:7" x14ac:dyDescent="0.35">
      <c r="B648" s="3"/>
      <c r="C648" s="4"/>
      <c r="D648" s="4"/>
      <c r="E648" s="4"/>
      <c r="F648" s="4"/>
      <c r="G648" s="10"/>
    </row>
    <row r="649" spans="2:7" x14ac:dyDescent="0.35">
      <c r="B649" s="3"/>
      <c r="C649" s="4"/>
      <c r="D649" s="4"/>
      <c r="E649" s="4"/>
      <c r="F649" s="4"/>
      <c r="G649" s="10"/>
    </row>
    <row r="650" spans="2:7" x14ac:dyDescent="0.35">
      <c r="B650" s="3"/>
      <c r="C650" s="4"/>
      <c r="D650" s="4"/>
      <c r="E650" s="4"/>
      <c r="F650" s="4"/>
      <c r="G650" s="10"/>
    </row>
    <row r="651" spans="2:7" x14ac:dyDescent="0.35">
      <c r="B651" s="3"/>
      <c r="C651" s="4"/>
      <c r="D651" s="4"/>
      <c r="E651" s="4"/>
      <c r="F651" s="4"/>
      <c r="G651" s="10"/>
    </row>
    <row r="652" spans="2:7" x14ac:dyDescent="0.35">
      <c r="B652" s="3"/>
      <c r="C652" s="4"/>
      <c r="D652" s="4"/>
      <c r="E652" s="4"/>
      <c r="F652" s="4"/>
      <c r="G652" s="10"/>
    </row>
    <row r="653" spans="2:7" x14ac:dyDescent="0.35">
      <c r="B653" s="3"/>
      <c r="C653" s="4"/>
      <c r="D653" s="4"/>
      <c r="E653" s="4"/>
      <c r="F653" s="4"/>
      <c r="G653" s="10"/>
    </row>
    <row r="654" spans="2:7" x14ac:dyDescent="0.35">
      <c r="B654" s="3"/>
      <c r="C654" s="4"/>
      <c r="D654" s="4"/>
      <c r="E654" s="4"/>
      <c r="F654" s="4"/>
      <c r="G654" s="10"/>
    </row>
    <row r="655" spans="2:7" x14ac:dyDescent="0.35">
      <c r="B655" s="3"/>
      <c r="C655" s="4"/>
      <c r="D655" s="4"/>
      <c r="E655" s="4"/>
      <c r="F655" s="4"/>
      <c r="G655" s="10"/>
    </row>
    <row r="656" spans="2:7" x14ac:dyDescent="0.35">
      <c r="B656" s="3"/>
      <c r="C656" s="4"/>
      <c r="D656" s="4"/>
      <c r="E656" s="4"/>
      <c r="F656" s="4"/>
      <c r="G656" s="10"/>
    </row>
    <row r="657" spans="2:7" x14ac:dyDescent="0.35">
      <c r="B657" s="3"/>
      <c r="C657" s="4"/>
      <c r="D657" s="4"/>
      <c r="E657" s="4"/>
      <c r="F657" s="4"/>
      <c r="G657" s="10"/>
    </row>
    <row r="658" spans="2:7" x14ac:dyDescent="0.35">
      <c r="B658" s="3"/>
      <c r="C658" s="4"/>
      <c r="D658" s="4"/>
      <c r="E658" s="4"/>
      <c r="F658" s="4"/>
      <c r="G658" s="10"/>
    </row>
    <row r="659" spans="2:7" x14ac:dyDescent="0.35">
      <c r="B659" s="3"/>
      <c r="C659" s="4"/>
      <c r="D659" s="4"/>
      <c r="E659" s="4"/>
      <c r="F659" s="4"/>
      <c r="G659" s="10"/>
    </row>
    <row r="660" spans="2:7" x14ac:dyDescent="0.35">
      <c r="B660" s="3"/>
      <c r="C660" s="4"/>
      <c r="D660" s="4"/>
      <c r="E660" s="4"/>
      <c r="F660" s="4"/>
      <c r="G660" s="10"/>
    </row>
    <row r="661" spans="2:7" x14ac:dyDescent="0.35">
      <c r="B661" s="3"/>
      <c r="C661" s="4"/>
      <c r="D661" s="4"/>
      <c r="E661" s="4"/>
      <c r="F661" s="4"/>
      <c r="G661" s="10"/>
    </row>
    <row r="662" spans="2:7" x14ac:dyDescent="0.35">
      <c r="B662" s="3"/>
      <c r="C662" s="4"/>
      <c r="D662" s="4"/>
      <c r="E662" s="4"/>
      <c r="F662" s="4"/>
      <c r="G662" s="10"/>
    </row>
    <row r="663" spans="2:7" x14ac:dyDescent="0.35">
      <c r="B663" s="3"/>
      <c r="C663" s="4"/>
      <c r="D663" s="4"/>
      <c r="E663" s="4"/>
      <c r="F663" s="4"/>
      <c r="G663" s="10"/>
    </row>
    <row r="664" spans="2:7" x14ac:dyDescent="0.35">
      <c r="B664" s="3"/>
      <c r="C664" s="4"/>
      <c r="D664" s="4"/>
      <c r="E664" s="4"/>
      <c r="F664" s="4"/>
      <c r="G664" s="10"/>
    </row>
    <row r="665" spans="2:7" x14ac:dyDescent="0.35">
      <c r="B665" s="3"/>
      <c r="C665" s="4"/>
      <c r="D665" s="4"/>
      <c r="E665" s="4"/>
      <c r="F665" s="4"/>
      <c r="G665" s="10"/>
    </row>
    <row r="666" spans="2:7" x14ac:dyDescent="0.35">
      <c r="B666" s="3"/>
      <c r="C666" s="4"/>
      <c r="D666" s="4"/>
      <c r="E666" s="4"/>
      <c r="F666" s="4"/>
      <c r="G666" s="10"/>
    </row>
    <row r="667" spans="2:7" x14ac:dyDescent="0.35">
      <c r="B667" s="3"/>
      <c r="C667" s="4"/>
      <c r="D667" s="4"/>
      <c r="E667" s="4"/>
      <c r="F667" s="4"/>
      <c r="G667" s="10"/>
    </row>
    <row r="668" spans="2:7" x14ac:dyDescent="0.35">
      <c r="B668" s="3"/>
      <c r="C668" s="4"/>
      <c r="D668" s="4"/>
      <c r="E668" s="4"/>
      <c r="F668" s="4"/>
      <c r="G668" s="10"/>
    </row>
    <row r="669" spans="2:7" x14ac:dyDescent="0.35">
      <c r="B669" s="3"/>
      <c r="C669" s="4"/>
      <c r="D669" s="4"/>
      <c r="E669" s="4"/>
      <c r="F669" s="4"/>
      <c r="G669" s="10"/>
    </row>
    <row r="670" spans="2:7" x14ac:dyDescent="0.35">
      <c r="B670" s="3"/>
      <c r="C670" s="4"/>
      <c r="D670" s="4"/>
      <c r="E670" s="4"/>
      <c r="F670" s="4"/>
      <c r="G670" s="10"/>
    </row>
    <row r="671" spans="2:7" x14ac:dyDescent="0.35">
      <c r="B671" s="3"/>
      <c r="C671" s="4"/>
      <c r="D671" s="4"/>
      <c r="E671" s="4"/>
      <c r="F671" s="4"/>
      <c r="G671" s="10"/>
    </row>
    <row r="672" spans="2:7" x14ac:dyDescent="0.35">
      <c r="B672" s="3"/>
      <c r="C672" s="4"/>
      <c r="D672" s="4"/>
      <c r="E672" s="4"/>
      <c r="F672" s="4"/>
      <c r="G672" s="10"/>
    </row>
    <row r="673" spans="2:7" x14ac:dyDescent="0.35">
      <c r="B673" s="3"/>
      <c r="C673" s="4"/>
      <c r="D673" s="4"/>
      <c r="E673" s="4"/>
      <c r="F673" s="4"/>
      <c r="G673" s="10"/>
    </row>
    <row r="674" spans="2:7" x14ac:dyDescent="0.35">
      <c r="B674" s="3"/>
      <c r="C674" s="4"/>
      <c r="D674" s="4"/>
      <c r="E674" s="4"/>
      <c r="F674" s="4"/>
      <c r="G674" s="10"/>
    </row>
    <row r="675" spans="2:7" x14ac:dyDescent="0.35">
      <c r="B675" s="3"/>
      <c r="C675" s="4"/>
      <c r="D675" s="4"/>
      <c r="E675" s="4"/>
      <c r="F675" s="4"/>
      <c r="G675" s="10"/>
    </row>
    <row r="676" spans="2:7" x14ac:dyDescent="0.35">
      <c r="B676" s="3"/>
      <c r="C676" s="4"/>
      <c r="D676" s="4"/>
      <c r="E676" s="4"/>
      <c r="F676" s="4"/>
      <c r="G676" s="10"/>
    </row>
    <row r="677" spans="2:7" x14ac:dyDescent="0.35">
      <c r="B677" s="3"/>
      <c r="C677" s="4"/>
      <c r="D677" s="4"/>
      <c r="E677" s="4"/>
      <c r="F677" s="4"/>
      <c r="G677" s="10"/>
    </row>
    <row r="678" spans="2:7" x14ac:dyDescent="0.35">
      <c r="B678" s="3"/>
      <c r="C678" s="4"/>
      <c r="D678" s="4"/>
      <c r="E678" s="4"/>
      <c r="F678" s="4"/>
      <c r="G678" s="10"/>
    </row>
    <row r="679" spans="2:7" x14ac:dyDescent="0.35">
      <c r="B679" s="3"/>
      <c r="C679" s="4"/>
      <c r="D679" s="4"/>
      <c r="E679" s="4"/>
      <c r="F679" s="4"/>
      <c r="G679" s="10"/>
    </row>
    <row r="680" spans="2:7" x14ac:dyDescent="0.35">
      <c r="B680" s="3"/>
      <c r="C680" s="4"/>
      <c r="D680" s="4"/>
      <c r="E680" s="4"/>
      <c r="F680" s="4"/>
      <c r="G680" s="10"/>
    </row>
    <row r="681" spans="2:7" x14ac:dyDescent="0.35">
      <c r="B681" s="3"/>
      <c r="C681" s="4"/>
      <c r="D681" s="4"/>
      <c r="E681" s="4"/>
      <c r="F681" s="4"/>
      <c r="G681" s="10"/>
    </row>
    <row r="682" spans="2:7" x14ac:dyDescent="0.35">
      <c r="B682" s="3"/>
      <c r="C682" s="4"/>
      <c r="D682" s="4"/>
      <c r="E682" s="4"/>
      <c r="F682" s="4"/>
      <c r="G682" s="10"/>
    </row>
    <row r="683" spans="2:7" x14ac:dyDescent="0.35">
      <c r="B683" s="3"/>
      <c r="C683" s="4"/>
      <c r="D683" s="4"/>
      <c r="E683" s="4"/>
      <c r="F683" s="4"/>
      <c r="G683" s="10"/>
    </row>
    <row r="684" spans="2:7" x14ac:dyDescent="0.35">
      <c r="B684" s="3"/>
      <c r="C684" s="4"/>
      <c r="D684" s="4"/>
      <c r="E684" s="4"/>
      <c r="F684" s="4"/>
      <c r="G684" s="10"/>
    </row>
    <row r="685" spans="2:7" x14ac:dyDescent="0.35">
      <c r="B685" s="3"/>
      <c r="C685" s="4"/>
      <c r="D685" s="4"/>
      <c r="E685" s="4"/>
      <c r="F685" s="4"/>
      <c r="G685" s="10"/>
    </row>
    <row r="686" spans="2:7" x14ac:dyDescent="0.35">
      <c r="B686" s="3"/>
      <c r="C686" s="4"/>
      <c r="D686" s="4"/>
      <c r="E686" s="4"/>
      <c r="F686" s="4"/>
      <c r="G686" s="10"/>
    </row>
    <row r="687" spans="2:7" x14ac:dyDescent="0.35">
      <c r="B687" s="3"/>
      <c r="C687" s="4"/>
      <c r="D687" s="4"/>
      <c r="E687" s="4"/>
      <c r="F687" s="4"/>
      <c r="G687" s="10"/>
    </row>
    <row r="688" spans="2:7" x14ac:dyDescent="0.35">
      <c r="B688" s="3"/>
      <c r="C688" s="4"/>
      <c r="D688" s="4"/>
      <c r="E688" s="4"/>
      <c r="F688" s="4"/>
      <c r="G688" s="10"/>
    </row>
    <row r="689" spans="2:7" x14ac:dyDescent="0.35">
      <c r="B689" s="3"/>
      <c r="C689" s="4"/>
      <c r="D689" s="4"/>
      <c r="E689" s="4"/>
      <c r="F689" s="4"/>
      <c r="G689" s="10"/>
    </row>
    <row r="690" spans="2:7" x14ac:dyDescent="0.35">
      <c r="B690" s="3"/>
      <c r="C690" s="4"/>
      <c r="D690" s="4"/>
      <c r="E690" s="4"/>
      <c r="F690" s="4"/>
      <c r="G690" s="10"/>
    </row>
    <row r="691" spans="2:7" x14ac:dyDescent="0.35">
      <c r="B691" s="3"/>
      <c r="C691" s="4"/>
      <c r="D691" s="4"/>
      <c r="E691" s="4"/>
      <c r="F691" s="4"/>
      <c r="G691" s="10"/>
    </row>
    <row r="692" spans="2:7" x14ac:dyDescent="0.35">
      <c r="B692" s="3"/>
      <c r="C692" s="4"/>
      <c r="D692" s="4"/>
      <c r="E692" s="4"/>
      <c r="F692" s="4"/>
      <c r="G692" s="10"/>
    </row>
    <row r="693" spans="2:7" x14ac:dyDescent="0.35">
      <c r="B693" s="3"/>
      <c r="C693" s="4"/>
      <c r="D693" s="4"/>
      <c r="E693" s="4"/>
      <c r="F693" s="4"/>
      <c r="G693" s="10"/>
    </row>
    <row r="694" spans="2:7" x14ac:dyDescent="0.35">
      <c r="B694" s="3"/>
      <c r="C694" s="4"/>
      <c r="D694" s="4"/>
      <c r="E694" s="4"/>
      <c r="F694" s="4"/>
      <c r="G694" s="10"/>
    </row>
    <row r="695" spans="2:7" x14ac:dyDescent="0.35">
      <c r="B695" s="3"/>
      <c r="C695" s="4"/>
      <c r="D695" s="4"/>
      <c r="E695" s="4"/>
      <c r="F695" s="4"/>
      <c r="G695" s="10"/>
    </row>
    <row r="696" spans="2:7" x14ac:dyDescent="0.35">
      <c r="B696" s="3"/>
      <c r="C696" s="4"/>
      <c r="D696" s="4"/>
      <c r="E696" s="4"/>
      <c r="F696" s="4"/>
      <c r="G696" s="10"/>
    </row>
    <row r="697" spans="2:7" x14ac:dyDescent="0.35">
      <c r="B697" s="3"/>
      <c r="C697" s="4"/>
      <c r="D697" s="4"/>
      <c r="E697" s="4"/>
      <c r="F697" s="4"/>
      <c r="G697" s="10"/>
    </row>
    <row r="698" spans="2:7" x14ac:dyDescent="0.35">
      <c r="B698" s="3"/>
      <c r="C698" s="4"/>
      <c r="D698" s="4"/>
      <c r="E698" s="4"/>
      <c r="F698" s="4"/>
      <c r="G698" s="10"/>
    </row>
    <row r="699" spans="2:7" x14ac:dyDescent="0.35">
      <c r="B699" s="3"/>
      <c r="C699" s="4"/>
      <c r="D699" s="4"/>
      <c r="E699" s="4"/>
      <c r="F699" s="4"/>
      <c r="G699" s="10"/>
    </row>
    <row r="700" spans="2:7" x14ac:dyDescent="0.35">
      <c r="B700" s="3"/>
      <c r="C700" s="4"/>
      <c r="D700" s="4"/>
      <c r="E700" s="4"/>
      <c r="F700" s="4"/>
      <c r="G700" s="10"/>
    </row>
    <row r="701" spans="2:7" x14ac:dyDescent="0.35">
      <c r="B701" s="3"/>
      <c r="C701" s="4"/>
      <c r="D701" s="4"/>
      <c r="E701" s="4"/>
      <c r="F701" s="4"/>
      <c r="G701" s="10"/>
    </row>
    <row r="702" spans="2:7" x14ac:dyDescent="0.35">
      <c r="B702" s="3"/>
      <c r="C702" s="4"/>
      <c r="D702" s="4"/>
      <c r="E702" s="4"/>
      <c r="F702" s="4"/>
      <c r="G702" s="10"/>
    </row>
    <row r="703" spans="2:7" x14ac:dyDescent="0.35">
      <c r="B703" s="3"/>
      <c r="C703" s="4"/>
      <c r="D703" s="4"/>
      <c r="E703" s="4"/>
      <c r="F703" s="4"/>
      <c r="G703" s="10"/>
    </row>
    <row r="704" spans="2:7" x14ac:dyDescent="0.35">
      <c r="B704" s="3"/>
      <c r="C704" s="4"/>
      <c r="D704" s="4"/>
      <c r="E704" s="4"/>
      <c r="F704" s="4"/>
      <c r="G704" s="10"/>
    </row>
    <row r="705" spans="2:7" x14ac:dyDescent="0.35">
      <c r="B705" s="3"/>
      <c r="C705" s="4"/>
      <c r="D705" s="4"/>
      <c r="E705" s="4"/>
      <c r="F705" s="4"/>
      <c r="G705" s="10"/>
    </row>
    <row r="706" spans="2:7" x14ac:dyDescent="0.35">
      <c r="B706" s="3"/>
      <c r="C706" s="4"/>
      <c r="D706" s="4"/>
      <c r="E706" s="4"/>
      <c r="F706" s="4"/>
      <c r="G706" s="10"/>
    </row>
    <row r="707" spans="2:7" x14ac:dyDescent="0.35">
      <c r="B707" s="3"/>
      <c r="C707" s="4"/>
      <c r="D707" s="4"/>
      <c r="E707" s="4"/>
      <c r="F707" s="4"/>
      <c r="G707" s="10"/>
    </row>
    <row r="708" spans="2:7" x14ac:dyDescent="0.35">
      <c r="B708" s="3"/>
      <c r="C708" s="4"/>
      <c r="D708" s="4"/>
      <c r="E708" s="4"/>
      <c r="F708" s="4"/>
      <c r="G708" s="10"/>
    </row>
    <row r="709" spans="2:7" x14ac:dyDescent="0.35">
      <c r="B709" s="3"/>
      <c r="C709" s="4"/>
      <c r="D709" s="4"/>
      <c r="E709" s="4"/>
      <c r="F709" s="4"/>
      <c r="G709" s="10"/>
    </row>
    <row r="710" spans="2:7" x14ac:dyDescent="0.35">
      <c r="B710" s="3"/>
      <c r="C710" s="4"/>
      <c r="D710" s="4"/>
      <c r="E710" s="4"/>
      <c r="F710" s="4"/>
      <c r="G710" s="10"/>
    </row>
    <row r="711" spans="2:7" x14ac:dyDescent="0.35">
      <c r="B711" s="3"/>
      <c r="C711" s="4"/>
      <c r="D711" s="4"/>
      <c r="E711" s="4"/>
      <c r="F711" s="4"/>
      <c r="G711" s="10"/>
    </row>
    <row r="712" spans="2:7" x14ac:dyDescent="0.35">
      <c r="B712" s="3"/>
      <c r="C712" s="4"/>
      <c r="D712" s="4"/>
      <c r="E712" s="4"/>
      <c r="F712" s="4"/>
      <c r="G712" s="10"/>
    </row>
    <row r="713" spans="2:7" x14ac:dyDescent="0.35">
      <c r="B713" s="3"/>
      <c r="C713" s="4"/>
      <c r="D713" s="4"/>
      <c r="E713" s="4"/>
      <c r="F713" s="4"/>
      <c r="G713" s="10"/>
    </row>
    <row r="714" spans="2:7" x14ac:dyDescent="0.35">
      <c r="B714" s="3"/>
      <c r="C714" s="4"/>
      <c r="D714" s="4"/>
      <c r="E714" s="4"/>
      <c r="F714" s="4"/>
      <c r="G714" s="10"/>
    </row>
    <row r="715" spans="2:7" x14ac:dyDescent="0.35">
      <c r="B715" s="3"/>
      <c r="C715" s="4"/>
      <c r="D715" s="4"/>
      <c r="E715" s="4"/>
      <c r="F715" s="4"/>
      <c r="G715" s="10"/>
    </row>
    <row r="716" spans="2:7" x14ac:dyDescent="0.35">
      <c r="B716" s="3"/>
      <c r="C716" s="4"/>
      <c r="D716" s="4"/>
      <c r="E716" s="4"/>
      <c r="F716" s="4"/>
      <c r="G716" s="10"/>
    </row>
    <row r="717" spans="2:7" x14ac:dyDescent="0.35">
      <c r="B717" s="3"/>
      <c r="C717" s="4"/>
      <c r="D717" s="4"/>
      <c r="E717" s="4"/>
      <c r="F717" s="4"/>
      <c r="G717" s="10"/>
    </row>
    <row r="718" spans="2:7" x14ac:dyDescent="0.35">
      <c r="B718" s="3"/>
      <c r="C718" s="4"/>
      <c r="D718" s="4"/>
      <c r="E718" s="4"/>
      <c r="F718" s="4"/>
      <c r="G718" s="10"/>
    </row>
    <row r="719" spans="2:7" x14ac:dyDescent="0.35">
      <c r="B719" s="3"/>
      <c r="C719" s="4"/>
      <c r="D719" s="4"/>
      <c r="E719" s="4"/>
      <c r="F719" s="4"/>
      <c r="G719" s="10"/>
    </row>
    <row r="720" spans="2:7" x14ac:dyDescent="0.35">
      <c r="B720" s="3"/>
      <c r="C720" s="4"/>
      <c r="D720" s="4"/>
      <c r="E720" s="4"/>
      <c r="F720" s="4"/>
      <c r="G720" s="10"/>
    </row>
    <row r="721" spans="2:7" x14ac:dyDescent="0.35">
      <c r="B721" s="3"/>
      <c r="C721" s="4"/>
      <c r="D721" s="4"/>
      <c r="E721" s="4"/>
      <c r="F721" s="4"/>
      <c r="G721" s="10"/>
    </row>
    <row r="722" spans="2:7" x14ac:dyDescent="0.35">
      <c r="B722" s="3"/>
      <c r="C722" s="4"/>
      <c r="D722" s="4"/>
      <c r="E722" s="4"/>
      <c r="F722" s="4"/>
      <c r="G722" s="10"/>
    </row>
    <row r="723" spans="2:7" x14ac:dyDescent="0.35">
      <c r="B723" s="3"/>
      <c r="C723" s="4"/>
      <c r="D723" s="4"/>
      <c r="E723" s="4"/>
      <c r="F723" s="4"/>
      <c r="G723" s="10"/>
    </row>
    <row r="724" spans="2:7" x14ac:dyDescent="0.35">
      <c r="B724" s="3"/>
      <c r="C724" s="4"/>
      <c r="D724" s="4"/>
      <c r="E724" s="4"/>
      <c r="F724" s="4"/>
      <c r="G724" s="10"/>
    </row>
    <row r="725" spans="2:7" x14ac:dyDescent="0.35">
      <c r="B725" s="3"/>
      <c r="C725" s="4"/>
      <c r="D725" s="4"/>
      <c r="E725" s="4"/>
      <c r="F725" s="4"/>
      <c r="G725" s="10"/>
    </row>
    <row r="726" spans="2:7" x14ac:dyDescent="0.35">
      <c r="B726" s="3"/>
      <c r="C726" s="4"/>
      <c r="D726" s="4"/>
      <c r="E726" s="4"/>
      <c r="F726" s="4"/>
      <c r="G726" s="10"/>
    </row>
    <row r="727" spans="2:7" x14ac:dyDescent="0.35">
      <c r="B727" s="3"/>
      <c r="C727" s="4"/>
      <c r="D727" s="4"/>
      <c r="E727" s="4"/>
      <c r="F727" s="4"/>
      <c r="G727" s="10"/>
    </row>
    <row r="728" spans="2:7" x14ac:dyDescent="0.35">
      <c r="B728" s="3"/>
      <c r="C728" s="4"/>
      <c r="D728" s="4"/>
      <c r="E728" s="4"/>
      <c r="F728" s="4"/>
      <c r="G728" s="10"/>
    </row>
    <row r="729" spans="2:7" x14ac:dyDescent="0.35">
      <c r="B729" s="3"/>
      <c r="C729" s="4"/>
      <c r="D729" s="4"/>
      <c r="E729" s="4"/>
      <c r="F729" s="4"/>
      <c r="G729" s="10"/>
    </row>
    <row r="730" spans="2:7" x14ac:dyDescent="0.35">
      <c r="B730" s="3"/>
      <c r="C730" s="4"/>
      <c r="D730" s="4"/>
      <c r="E730" s="4"/>
      <c r="F730" s="4"/>
      <c r="G730" s="10"/>
    </row>
    <row r="731" spans="2:7" x14ac:dyDescent="0.35">
      <c r="B731" s="3"/>
      <c r="C731" s="4"/>
      <c r="D731" s="4"/>
      <c r="E731" s="4"/>
      <c r="F731" s="4"/>
      <c r="G731" s="10"/>
    </row>
    <row r="732" spans="2:7" x14ac:dyDescent="0.35">
      <c r="B732" s="3"/>
      <c r="C732" s="4"/>
      <c r="D732" s="4"/>
      <c r="E732" s="4"/>
      <c r="F732" s="4"/>
      <c r="G732" s="10"/>
    </row>
    <row r="733" spans="2:7" x14ac:dyDescent="0.35">
      <c r="B733" s="3"/>
      <c r="C733" s="4"/>
      <c r="D733" s="4"/>
      <c r="E733" s="4"/>
      <c r="F733" s="4"/>
      <c r="G733" s="10"/>
    </row>
    <row r="734" spans="2:7" x14ac:dyDescent="0.35">
      <c r="B734" s="3"/>
      <c r="C734" s="4"/>
      <c r="D734" s="4"/>
      <c r="E734" s="4"/>
      <c r="F734" s="4"/>
      <c r="G734" s="10"/>
    </row>
    <row r="735" spans="2:7" x14ac:dyDescent="0.35">
      <c r="B735" s="3"/>
      <c r="C735" s="4"/>
      <c r="D735" s="4"/>
      <c r="E735" s="4"/>
      <c r="F735" s="4"/>
      <c r="G735" s="10"/>
    </row>
    <row r="736" spans="2:7" x14ac:dyDescent="0.35">
      <c r="B736" s="3"/>
      <c r="C736" s="4"/>
      <c r="D736" s="4"/>
      <c r="E736" s="4"/>
      <c r="F736" s="4"/>
      <c r="G736" s="10"/>
    </row>
    <row r="737" spans="2:7" x14ac:dyDescent="0.35">
      <c r="B737" s="3"/>
      <c r="C737" s="4"/>
      <c r="D737" s="4"/>
      <c r="E737" s="4"/>
      <c r="F737" s="4"/>
      <c r="G737" s="10"/>
    </row>
    <row r="738" spans="2:7" x14ac:dyDescent="0.35">
      <c r="B738" s="3"/>
      <c r="C738" s="4"/>
      <c r="D738" s="4"/>
      <c r="E738" s="4"/>
      <c r="F738" s="4"/>
      <c r="G738" s="10"/>
    </row>
    <row r="739" spans="2:7" x14ac:dyDescent="0.35">
      <c r="B739" s="3"/>
      <c r="C739" s="4"/>
      <c r="D739" s="4"/>
      <c r="E739" s="4"/>
      <c r="F739" s="4"/>
      <c r="G739" s="10"/>
    </row>
    <row r="740" spans="2:7" x14ac:dyDescent="0.35">
      <c r="B740" s="3"/>
      <c r="C740" s="4"/>
      <c r="D740" s="4"/>
      <c r="E740" s="4"/>
      <c r="F740" s="4"/>
      <c r="G740" s="10"/>
    </row>
    <row r="741" spans="2:7" x14ac:dyDescent="0.35">
      <c r="B741" s="3"/>
      <c r="C741" s="4"/>
      <c r="D741" s="4"/>
      <c r="E741" s="4"/>
      <c r="F741" s="4"/>
      <c r="G741" s="10"/>
    </row>
    <row r="742" spans="2:7" x14ac:dyDescent="0.35">
      <c r="B742" s="3"/>
      <c r="C742" s="4"/>
      <c r="D742" s="4"/>
      <c r="E742" s="4"/>
      <c r="F742" s="4"/>
      <c r="G742" s="10"/>
    </row>
    <row r="743" spans="2:7" x14ac:dyDescent="0.35">
      <c r="B743" s="3"/>
      <c r="C743" s="4"/>
      <c r="D743" s="4"/>
      <c r="E743" s="4"/>
      <c r="F743" s="4"/>
      <c r="G743" s="10"/>
    </row>
    <row r="744" spans="2:7" x14ac:dyDescent="0.35">
      <c r="B744" s="3"/>
      <c r="C744" s="4"/>
      <c r="D744" s="4"/>
      <c r="E744" s="4"/>
      <c r="F744" s="4"/>
      <c r="G744" s="10"/>
    </row>
    <row r="745" spans="2:7" x14ac:dyDescent="0.35">
      <c r="B745" s="3"/>
      <c r="C745" s="4"/>
      <c r="D745" s="4"/>
      <c r="E745" s="4"/>
      <c r="F745" s="4"/>
      <c r="G745" s="10"/>
    </row>
    <row r="746" spans="2:7" x14ac:dyDescent="0.35">
      <c r="B746" s="3"/>
      <c r="C746" s="4"/>
      <c r="D746" s="4"/>
      <c r="E746" s="4"/>
      <c r="F746" s="4"/>
      <c r="G746" s="10"/>
    </row>
    <row r="747" spans="2:7" x14ac:dyDescent="0.35">
      <c r="B747" s="3"/>
      <c r="C747" s="4"/>
      <c r="D747" s="4"/>
      <c r="E747" s="4"/>
      <c r="F747" s="4"/>
      <c r="G747" s="10"/>
    </row>
    <row r="748" spans="2:7" x14ac:dyDescent="0.35">
      <c r="B748" s="3"/>
      <c r="C748" s="4"/>
      <c r="D748" s="4"/>
      <c r="E748" s="4"/>
      <c r="F748" s="4"/>
      <c r="G748" s="10"/>
    </row>
    <row r="749" spans="2:7" x14ac:dyDescent="0.35">
      <c r="B749" s="3"/>
      <c r="C749" s="4"/>
      <c r="D749" s="4"/>
      <c r="E749" s="4"/>
      <c r="F749" s="4"/>
      <c r="G749" s="10"/>
    </row>
    <row r="750" spans="2:7" x14ac:dyDescent="0.35">
      <c r="B750" s="3"/>
      <c r="C750" s="4"/>
      <c r="D750" s="4"/>
      <c r="E750" s="4"/>
      <c r="F750" s="4"/>
      <c r="G750" s="10"/>
    </row>
    <row r="751" spans="2:7" x14ac:dyDescent="0.35">
      <c r="B751" s="3"/>
      <c r="C751" s="4"/>
      <c r="D751" s="4"/>
      <c r="E751" s="4"/>
      <c r="F751" s="4"/>
      <c r="G751" s="10"/>
    </row>
    <row r="752" spans="2:7" x14ac:dyDescent="0.35">
      <c r="B752" s="3"/>
      <c r="C752" s="4"/>
      <c r="D752" s="4"/>
      <c r="E752" s="4"/>
      <c r="F752" s="4"/>
      <c r="G752" s="10"/>
    </row>
    <row r="753" spans="2:7" x14ac:dyDescent="0.35">
      <c r="B753" s="3"/>
      <c r="C753" s="4"/>
      <c r="D753" s="4"/>
      <c r="E753" s="4"/>
      <c r="F753" s="4"/>
      <c r="G753" s="10"/>
    </row>
    <row r="754" spans="2:7" x14ac:dyDescent="0.35">
      <c r="B754" s="3"/>
      <c r="C754" s="4"/>
      <c r="D754" s="4"/>
      <c r="E754" s="4"/>
      <c r="F754" s="4"/>
      <c r="G754" s="10"/>
    </row>
    <row r="755" spans="2:7" x14ac:dyDescent="0.35">
      <c r="B755" s="3"/>
      <c r="C755" s="4"/>
      <c r="D755" s="4"/>
      <c r="E755" s="4"/>
      <c r="F755" s="4"/>
      <c r="G755" s="10"/>
    </row>
    <row r="756" spans="2:7" x14ac:dyDescent="0.35">
      <c r="B756" s="3"/>
      <c r="C756" s="4"/>
      <c r="D756" s="4"/>
      <c r="E756" s="4"/>
      <c r="F756" s="4"/>
      <c r="G756" s="10"/>
    </row>
    <row r="757" spans="2:7" x14ac:dyDescent="0.35">
      <c r="B757" s="3"/>
      <c r="C757" s="4"/>
      <c r="D757" s="4"/>
      <c r="E757" s="4"/>
      <c r="F757" s="4"/>
      <c r="G757" s="10"/>
    </row>
    <row r="758" spans="2:7" x14ac:dyDescent="0.35">
      <c r="B758" s="3"/>
      <c r="C758" s="4"/>
      <c r="D758" s="4"/>
      <c r="E758" s="4"/>
      <c r="F758" s="4"/>
      <c r="G758" s="10"/>
    </row>
    <row r="759" spans="2:7" x14ac:dyDescent="0.35">
      <c r="B759" s="3"/>
      <c r="C759" s="4"/>
      <c r="D759" s="4"/>
      <c r="E759" s="4"/>
      <c r="F759" s="4"/>
      <c r="G759" s="10"/>
    </row>
    <row r="760" spans="2:7" x14ac:dyDescent="0.35">
      <c r="B760" s="3"/>
      <c r="C760" s="4"/>
      <c r="D760" s="4"/>
      <c r="E760" s="4"/>
      <c r="F760" s="4"/>
      <c r="G760" s="10"/>
    </row>
    <row r="761" spans="2:7" x14ac:dyDescent="0.35">
      <c r="B761" s="3"/>
      <c r="C761" s="4"/>
      <c r="D761" s="4"/>
      <c r="E761" s="4"/>
      <c r="F761" s="4"/>
      <c r="G761" s="10"/>
    </row>
    <row r="762" spans="2:7" x14ac:dyDescent="0.35">
      <c r="B762" s="3"/>
      <c r="C762" s="4"/>
      <c r="D762" s="4"/>
      <c r="E762" s="4"/>
      <c r="F762" s="4"/>
      <c r="G762" s="10"/>
    </row>
    <row r="763" spans="2:7" x14ac:dyDescent="0.35">
      <c r="B763" s="3"/>
      <c r="C763" s="4"/>
      <c r="D763" s="4"/>
      <c r="E763" s="4"/>
      <c r="F763" s="4"/>
      <c r="G763" s="10"/>
    </row>
    <row r="764" spans="2:7" x14ac:dyDescent="0.35">
      <c r="B764" s="3"/>
      <c r="C764" s="4"/>
      <c r="D764" s="4"/>
      <c r="E764" s="4"/>
      <c r="F764" s="4"/>
      <c r="G764" s="10"/>
    </row>
    <row r="765" spans="2:7" x14ac:dyDescent="0.35">
      <c r="B765" s="3"/>
      <c r="C765" s="4"/>
      <c r="D765" s="4"/>
      <c r="E765" s="4"/>
      <c r="F765" s="4"/>
      <c r="G765" s="10"/>
    </row>
    <row r="766" spans="2:7" x14ac:dyDescent="0.35">
      <c r="B766" s="3"/>
      <c r="C766" s="4"/>
      <c r="D766" s="4"/>
      <c r="E766" s="4"/>
      <c r="F766" s="4"/>
      <c r="G766" s="10"/>
    </row>
    <row r="767" spans="2:7" x14ac:dyDescent="0.35">
      <c r="B767" s="3"/>
      <c r="C767" s="4"/>
      <c r="D767" s="4"/>
      <c r="E767" s="4"/>
      <c r="F767" s="4"/>
      <c r="G767" s="10"/>
    </row>
    <row r="768" spans="2:7" x14ac:dyDescent="0.35">
      <c r="B768" s="3"/>
      <c r="C768" s="4"/>
      <c r="D768" s="4"/>
      <c r="E768" s="4"/>
      <c r="F768" s="4"/>
      <c r="G768" s="10"/>
    </row>
    <row r="769" spans="2:7" x14ac:dyDescent="0.35">
      <c r="B769" s="3"/>
      <c r="C769" s="4"/>
      <c r="D769" s="4"/>
      <c r="E769" s="4"/>
      <c r="F769" s="4"/>
      <c r="G769" s="10"/>
    </row>
    <row r="770" spans="2:7" x14ac:dyDescent="0.35">
      <c r="B770" s="3"/>
      <c r="C770" s="4"/>
      <c r="D770" s="4"/>
      <c r="E770" s="4"/>
      <c r="F770" s="4"/>
      <c r="G770" s="10"/>
    </row>
    <row r="771" spans="2:7" x14ac:dyDescent="0.35">
      <c r="B771" s="3"/>
      <c r="C771" s="4"/>
      <c r="D771" s="4"/>
      <c r="E771" s="4"/>
      <c r="F771" s="4"/>
      <c r="G771" s="10"/>
    </row>
    <row r="772" spans="2:7" x14ac:dyDescent="0.35">
      <c r="B772" s="3"/>
      <c r="C772" s="4"/>
      <c r="D772" s="4"/>
      <c r="E772" s="4"/>
      <c r="F772" s="4"/>
      <c r="G772" s="10"/>
    </row>
    <row r="773" spans="2:7" x14ac:dyDescent="0.35">
      <c r="B773" s="3"/>
      <c r="C773" s="4"/>
      <c r="D773" s="4"/>
      <c r="E773" s="4"/>
      <c r="F773" s="4"/>
      <c r="G773" s="10"/>
    </row>
    <row r="774" spans="2:7" x14ac:dyDescent="0.35">
      <c r="B774" s="3"/>
      <c r="C774" s="4"/>
      <c r="D774" s="4"/>
      <c r="E774" s="4"/>
      <c r="F774" s="4"/>
      <c r="G774" s="10"/>
    </row>
    <row r="775" spans="2:7" x14ac:dyDescent="0.35">
      <c r="B775" s="3"/>
      <c r="C775" s="4"/>
      <c r="D775" s="4"/>
      <c r="E775" s="4"/>
      <c r="F775" s="4"/>
      <c r="G775" s="10"/>
    </row>
    <row r="776" spans="2:7" x14ac:dyDescent="0.35">
      <c r="B776" s="3"/>
      <c r="C776" s="4"/>
      <c r="D776" s="4"/>
      <c r="E776" s="4"/>
      <c r="F776" s="4"/>
      <c r="G776" s="10"/>
    </row>
    <row r="777" spans="2:7" x14ac:dyDescent="0.35">
      <c r="B777" s="3"/>
      <c r="C777" s="4"/>
      <c r="D777" s="4"/>
      <c r="E777" s="4"/>
      <c r="F777" s="4"/>
      <c r="G777" s="10"/>
    </row>
    <row r="778" spans="2:7" x14ac:dyDescent="0.35">
      <c r="B778" s="3"/>
      <c r="C778" s="4"/>
      <c r="D778" s="4"/>
      <c r="E778" s="4"/>
      <c r="F778" s="4"/>
      <c r="G778" s="10"/>
    </row>
    <row r="779" spans="2:7" x14ac:dyDescent="0.35">
      <c r="B779" s="3"/>
      <c r="C779" s="4"/>
      <c r="D779" s="4"/>
      <c r="E779" s="4"/>
      <c r="F779" s="4"/>
      <c r="G779" s="10"/>
    </row>
    <row r="780" spans="2:7" x14ac:dyDescent="0.35">
      <c r="B780" s="3"/>
      <c r="C780" s="4"/>
      <c r="D780" s="4"/>
      <c r="E780" s="4"/>
      <c r="F780" s="4"/>
      <c r="G780" s="10"/>
    </row>
    <row r="781" spans="2:7" x14ac:dyDescent="0.35">
      <c r="B781" s="3"/>
      <c r="C781" s="4"/>
      <c r="D781" s="4"/>
      <c r="E781" s="4"/>
      <c r="F781" s="4"/>
      <c r="G781" s="10"/>
    </row>
    <row r="782" spans="2:7" x14ac:dyDescent="0.35">
      <c r="B782" s="3"/>
      <c r="C782" s="4"/>
      <c r="D782" s="4"/>
      <c r="E782" s="4"/>
      <c r="F782" s="4"/>
      <c r="G782" s="10"/>
    </row>
    <row r="783" spans="2:7" x14ac:dyDescent="0.35">
      <c r="B783" s="3"/>
      <c r="C783" s="4"/>
      <c r="D783" s="4"/>
      <c r="E783" s="4"/>
      <c r="F783" s="4"/>
      <c r="G783" s="10"/>
    </row>
    <row r="784" spans="2:7" x14ac:dyDescent="0.35">
      <c r="B784" s="3"/>
      <c r="C784" s="4"/>
      <c r="D784" s="4"/>
      <c r="E784" s="4"/>
      <c r="F784" s="4"/>
      <c r="G784" s="10"/>
    </row>
    <row r="785" spans="2:7" x14ac:dyDescent="0.35">
      <c r="B785" s="3"/>
      <c r="C785" s="4"/>
      <c r="D785" s="4"/>
      <c r="E785" s="4"/>
      <c r="F785" s="4"/>
      <c r="G785" s="10"/>
    </row>
    <row r="786" spans="2:7" x14ac:dyDescent="0.35">
      <c r="B786" s="3"/>
      <c r="C786" s="4"/>
      <c r="D786" s="4"/>
      <c r="E786" s="4"/>
      <c r="F786" s="4"/>
      <c r="G786" s="10"/>
    </row>
    <row r="787" spans="2:7" x14ac:dyDescent="0.35">
      <c r="B787" s="3"/>
      <c r="C787" s="4"/>
      <c r="D787" s="4"/>
      <c r="E787" s="4"/>
      <c r="F787" s="4"/>
      <c r="G787" s="10"/>
    </row>
    <row r="788" spans="2:7" x14ac:dyDescent="0.35">
      <c r="B788" s="3"/>
      <c r="C788" s="4"/>
      <c r="D788" s="4"/>
      <c r="E788" s="4"/>
      <c r="F788" s="4"/>
      <c r="G788" s="10"/>
    </row>
    <row r="789" spans="2:7" x14ac:dyDescent="0.35">
      <c r="B789" s="3"/>
      <c r="C789" s="4"/>
      <c r="D789" s="4"/>
      <c r="E789" s="4"/>
      <c r="F789" s="4"/>
      <c r="G789" s="10"/>
    </row>
    <row r="790" spans="2:7" x14ac:dyDescent="0.35">
      <c r="B790" s="3"/>
      <c r="C790" s="4"/>
      <c r="D790" s="4"/>
      <c r="E790" s="4"/>
      <c r="F790" s="4"/>
      <c r="G790" s="10"/>
    </row>
    <row r="791" spans="2:7" x14ac:dyDescent="0.35">
      <c r="B791" s="3"/>
      <c r="C791" s="4"/>
      <c r="D791" s="4"/>
      <c r="E791" s="4"/>
      <c r="F791" s="4"/>
      <c r="G791" s="10"/>
    </row>
    <row r="792" spans="2:7" x14ac:dyDescent="0.35">
      <c r="B792" s="3"/>
      <c r="C792" s="4"/>
      <c r="D792" s="4"/>
      <c r="E792" s="4"/>
      <c r="F792" s="4"/>
      <c r="G792" s="10"/>
    </row>
    <row r="793" spans="2:7" x14ac:dyDescent="0.35">
      <c r="B793" s="3"/>
      <c r="C793" s="4"/>
      <c r="D793" s="4"/>
      <c r="E793" s="4"/>
      <c r="F793" s="4"/>
      <c r="G793" s="10"/>
    </row>
    <row r="794" spans="2:7" x14ac:dyDescent="0.35">
      <c r="B794" s="3"/>
      <c r="C794" s="4"/>
      <c r="D794" s="4"/>
      <c r="E794" s="4"/>
      <c r="F794" s="4"/>
      <c r="G794" s="10"/>
    </row>
    <row r="795" spans="2:7" x14ac:dyDescent="0.35">
      <c r="B795" s="3"/>
      <c r="C795" s="4"/>
      <c r="D795" s="4"/>
      <c r="E795" s="4"/>
      <c r="F795" s="4"/>
      <c r="G795" s="10"/>
    </row>
    <row r="796" spans="2:7" x14ac:dyDescent="0.35">
      <c r="B796" s="3"/>
      <c r="C796" s="4"/>
      <c r="D796" s="4"/>
      <c r="E796" s="4"/>
      <c r="F796" s="4"/>
      <c r="G796" s="10"/>
    </row>
    <row r="797" spans="2:7" x14ac:dyDescent="0.35">
      <c r="B797" s="3"/>
      <c r="C797" s="4"/>
      <c r="D797" s="4"/>
      <c r="E797" s="4"/>
      <c r="F797" s="4"/>
      <c r="G797" s="10"/>
    </row>
    <row r="798" spans="2:7" x14ac:dyDescent="0.35">
      <c r="B798" s="3"/>
      <c r="C798" s="4"/>
      <c r="D798" s="4"/>
      <c r="E798" s="4"/>
      <c r="F798" s="4"/>
      <c r="G798" s="10"/>
    </row>
    <row r="799" spans="2:7" x14ac:dyDescent="0.35">
      <c r="B799" s="3"/>
      <c r="C799" s="4"/>
      <c r="D799" s="4"/>
      <c r="E799" s="4"/>
      <c r="F799" s="4"/>
      <c r="G799" s="10"/>
    </row>
    <row r="800" spans="2:7" x14ac:dyDescent="0.35">
      <c r="B800" s="3"/>
      <c r="C800" s="4"/>
      <c r="D800" s="4"/>
      <c r="E800" s="4"/>
      <c r="F800" s="4"/>
      <c r="G800" s="10"/>
    </row>
    <row r="801" spans="2:7" x14ac:dyDescent="0.35">
      <c r="B801" s="3"/>
      <c r="C801" s="4"/>
      <c r="D801" s="4"/>
      <c r="E801" s="4"/>
      <c r="F801" s="4"/>
      <c r="G801" s="10"/>
    </row>
    <row r="802" spans="2:7" x14ac:dyDescent="0.35">
      <c r="B802" s="3"/>
      <c r="C802" s="4"/>
      <c r="D802" s="4"/>
      <c r="E802" s="4"/>
      <c r="F802" s="4"/>
      <c r="G802" s="10"/>
    </row>
    <row r="803" spans="2:7" x14ac:dyDescent="0.35">
      <c r="B803" s="3"/>
      <c r="C803" s="4"/>
      <c r="D803" s="4"/>
      <c r="E803" s="4"/>
      <c r="F803" s="4"/>
      <c r="G803" s="10"/>
    </row>
    <row r="804" spans="2:7" x14ac:dyDescent="0.35">
      <c r="B804" s="3"/>
      <c r="C804" s="4"/>
      <c r="D804" s="4"/>
      <c r="E804" s="4"/>
      <c r="F804" s="4"/>
      <c r="G804" s="10"/>
    </row>
    <row r="805" spans="2:7" x14ac:dyDescent="0.35">
      <c r="B805" s="3"/>
      <c r="C805" s="4"/>
      <c r="D805" s="4"/>
      <c r="E805" s="4"/>
      <c r="F805" s="4"/>
      <c r="G805" s="10"/>
    </row>
    <row r="806" spans="2:7" x14ac:dyDescent="0.35">
      <c r="B806" s="3"/>
      <c r="C806" s="4"/>
      <c r="D806" s="4"/>
      <c r="E806" s="4"/>
      <c r="F806" s="4"/>
      <c r="G806" s="10"/>
    </row>
    <row r="807" spans="2:7" x14ac:dyDescent="0.35">
      <c r="B807" s="3"/>
      <c r="C807" s="4"/>
      <c r="D807" s="4"/>
      <c r="E807" s="4"/>
      <c r="F807" s="4"/>
      <c r="G807" s="10"/>
    </row>
    <row r="808" spans="2:7" x14ac:dyDescent="0.35">
      <c r="B808" s="3"/>
      <c r="C808" s="4"/>
      <c r="D808" s="4"/>
      <c r="E808" s="4"/>
      <c r="F808" s="4"/>
      <c r="G808" s="10"/>
    </row>
    <row r="809" spans="2:7" x14ac:dyDescent="0.35">
      <c r="B809" s="3"/>
      <c r="C809" s="4"/>
      <c r="D809" s="4"/>
      <c r="E809" s="4"/>
      <c r="F809" s="4"/>
      <c r="G809" s="10"/>
    </row>
    <row r="810" spans="2:7" x14ac:dyDescent="0.35">
      <c r="B810" s="3"/>
      <c r="C810" s="4"/>
      <c r="D810" s="4"/>
      <c r="E810" s="4"/>
      <c r="F810" s="4"/>
      <c r="G810" s="10"/>
    </row>
    <row r="811" spans="2:7" x14ac:dyDescent="0.35">
      <c r="B811" s="3"/>
      <c r="C811" s="4"/>
      <c r="D811" s="4"/>
      <c r="E811" s="4"/>
      <c r="F811" s="4"/>
      <c r="G811" s="10"/>
    </row>
    <row r="812" spans="2:7" x14ac:dyDescent="0.35">
      <c r="B812" s="3"/>
      <c r="C812" s="4"/>
      <c r="D812" s="4"/>
      <c r="E812" s="4"/>
      <c r="F812" s="4"/>
      <c r="G812" s="10"/>
    </row>
    <row r="813" spans="2:7" x14ac:dyDescent="0.35">
      <c r="B813" s="3"/>
      <c r="C813" s="4"/>
      <c r="D813" s="4"/>
      <c r="E813" s="4"/>
      <c r="F813" s="4"/>
      <c r="G813" s="10"/>
    </row>
    <row r="814" spans="2:7" x14ac:dyDescent="0.35">
      <c r="B814" s="3"/>
      <c r="C814" s="4"/>
      <c r="D814" s="4"/>
      <c r="E814" s="4"/>
      <c r="F814" s="4"/>
      <c r="G814" s="10"/>
    </row>
    <row r="815" spans="2:7" x14ac:dyDescent="0.35">
      <c r="B815" s="3"/>
      <c r="C815" s="4"/>
      <c r="D815" s="4"/>
      <c r="E815" s="4"/>
      <c r="F815" s="4"/>
      <c r="G815" s="10"/>
    </row>
    <row r="816" spans="2:7" x14ac:dyDescent="0.35">
      <c r="B816" s="3"/>
      <c r="C816" s="4"/>
      <c r="D816" s="4"/>
      <c r="E816" s="4"/>
      <c r="F816" s="4"/>
      <c r="G816" s="10"/>
    </row>
    <row r="817" spans="2:7" x14ac:dyDescent="0.35">
      <c r="B817" s="3"/>
      <c r="C817" s="4"/>
      <c r="D817" s="4"/>
      <c r="E817" s="4"/>
      <c r="F817" s="4"/>
      <c r="G817" s="10"/>
    </row>
    <row r="818" spans="2:7" x14ac:dyDescent="0.35">
      <c r="B818" s="3"/>
      <c r="C818" s="4"/>
      <c r="D818" s="4"/>
      <c r="E818" s="4"/>
      <c r="F818" s="4"/>
      <c r="G818" s="10"/>
    </row>
    <row r="819" spans="2:7" x14ac:dyDescent="0.35">
      <c r="B819" s="3"/>
      <c r="C819" s="4"/>
      <c r="D819" s="4"/>
      <c r="E819" s="4"/>
      <c r="F819" s="4"/>
      <c r="G819" s="10"/>
    </row>
    <row r="820" spans="2:7" x14ac:dyDescent="0.35">
      <c r="B820" s="3"/>
      <c r="C820" s="4"/>
      <c r="D820" s="4"/>
      <c r="E820" s="4"/>
      <c r="F820" s="4"/>
      <c r="G820" s="10"/>
    </row>
    <row r="821" spans="2:7" x14ac:dyDescent="0.35">
      <c r="B821" s="3"/>
      <c r="C821" s="4"/>
      <c r="D821" s="4"/>
      <c r="E821" s="4"/>
      <c r="F821" s="4"/>
      <c r="G821" s="10"/>
    </row>
    <row r="822" spans="2:7" x14ac:dyDescent="0.35">
      <c r="B822" s="3"/>
      <c r="C822" s="4"/>
      <c r="D822" s="4"/>
      <c r="E822" s="4"/>
      <c r="F822" s="4"/>
      <c r="G822" s="10"/>
    </row>
    <row r="823" spans="2:7" x14ac:dyDescent="0.35">
      <c r="B823" s="3"/>
      <c r="C823" s="4"/>
      <c r="D823" s="4"/>
      <c r="E823" s="4"/>
      <c r="F823" s="4"/>
      <c r="G823" s="10"/>
    </row>
    <row r="824" spans="2:7" x14ac:dyDescent="0.35">
      <c r="B824" s="3"/>
      <c r="C824" s="4"/>
      <c r="D824" s="4"/>
      <c r="E824" s="4"/>
      <c r="F824" s="4"/>
      <c r="G824" s="10"/>
    </row>
    <row r="825" spans="2:7" x14ac:dyDescent="0.35">
      <c r="B825" s="3"/>
      <c r="C825" s="4"/>
      <c r="D825" s="4"/>
      <c r="E825" s="4"/>
      <c r="F825" s="4"/>
      <c r="G825" s="10"/>
    </row>
    <row r="826" spans="2:7" x14ac:dyDescent="0.35">
      <c r="B826" s="3"/>
      <c r="C826" s="4"/>
      <c r="D826" s="4"/>
      <c r="E826" s="4"/>
      <c r="F826" s="4"/>
      <c r="G826" s="10"/>
    </row>
    <row r="827" spans="2:7" x14ac:dyDescent="0.35">
      <c r="B827" s="3"/>
      <c r="C827" s="4"/>
      <c r="D827" s="4"/>
      <c r="E827" s="4"/>
      <c r="F827" s="4"/>
      <c r="G827" s="10"/>
    </row>
    <row r="828" spans="2:7" x14ac:dyDescent="0.35">
      <c r="B828" s="3"/>
      <c r="C828" s="4"/>
      <c r="D828" s="4"/>
      <c r="E828" s="4"/>
      <c r="F828" s="4"/>
      <c r="G828" s="10"/>
    </row>
    <row r="829" spans="2:7" x14ac:dyDescent="0.35">
      <c r="B829" s="3"/>
      <c r="C829" s="4"/>
      <c r="D829" s="4"/>
      <c r="E829" s="4"/>
      <c r="F829" s="4"/>
      <c r="G829" s="10"/>
    </row>
    <row r="830" spans="2:7" x14ac:dyDescent="0.35">
      <c r="B830" s="3"/>
      <c r="C830" s="4"/>
      <c r="D830" s="4"/>
      <c r="E830" s="4"/>
      <c r="F830" s="4"/>
      <c r="G830" s="10"/>
    </row>
    <row r="831" spans="2:7" x14ac:dyDescent="0.35">
      <c r="B831" s="3"/>
      <c r="C831" s="4"/>
      <c r="D831" s="4"/>
      <c r="E831" s="4"/>
      <c r="F831" s="4"/>
      <c r="G831" s="10"/>
    </row>
    <row r="832" spans="2:7" x14ac:dyDescent="0.35">
      <c r="B832" s="3"/>
      <c r="C832" s="4"/>
      <c r="D832" s="4"/>
      <c r="E832" s="4"/>
      <c r="F832" s="4"/>
      <c r="G832" s="10"/>
    </row>
    <row r="833" spans="2:7" x14ac:dyDescent="0.35">
      <c r="B833" s="3"/>
      <c r="C833" s="4"/>
      <c r="D833" s="4"/>
      <c r="E833" s="4"/>
      <c r="F833" s="4"/>
      <c r="G833" s="10"/>
    </row>
    <row r="834" spans="2:7" x14ac:dyDescent="0.35">
      <c r="B834" s="3"/>
      <c r="C834" s="4"/>
      <c r="D834" s="4"/>
      <c r="E834" s="4"/>
      <c r="F834" s="4"/>
      <c r="G834" s="10"/>
    </row>
    <row r="835" spans="2:7" x14ac:dyDescent="0.35">
      <c r="B835" s="3"/>
      <c r="C835" s="4"/>
      <c r="D835" s="4"/>
      <c r="E835" s="4"/>
      <c r="F835" s="4"/>
      <c r="G835" s="10"/>
    </row>
    <row r="836" spans="2:7" x14ac:dyDescent="0.35">
      <c r="B836" s="3"/>
      <c r="C836" s="4"/>
      <c r="D836" s="4"/>
      <c r="E836" s="4"/>
      <c r="F836" s="4"/>
      <c r="G836" s="10"/>
    </row>
    <row r="837" spans="2:7" x14ac:dyDescent="0.35">
      <c r="B837" s="3"/>
      <c r="C837" s="4"/>
      <c r="D837" s="4"/>
      <c r="E837" s="4"/>
      <c r="F837" s="4"/>
      <c r="G837" s="10"/>
    </row>
    <row r="838" spans="2:7" x14ac:dyDescent="0.35">
      <c r="B838" s="3"/>
      <c r="C838" s="4"/>
      <c r="D838" s="4"/>
      <c r="E838" s="4"/>
      <c r="F838" s="4"/>
      <c r="G838" s="10"/>
    </row>
    <row r="839" spans="2:7" x14ac:dyDescent="0.35">
      <c r="B839" s="3"/>
      <c r="C839" s="4"/>
      <c r="D839" s="4"/>
      <c r="E839" s="4"/>
      <c r="F839" s="4"/>
      <c r="G839" s="10"/>
    </row>
    <row r="840" spans="2:7" x14ac:dyDescent="0.35">
      <c r="B840" s="3"/>
      <c r="C840" s="4"/>
      <c r="D840" s="4"/>
      <c r="E840" s="4"/>
      <c r="F840" s="4"/>
      <c r="G840" s="10"/>
    </row>
    <row r="841" spans="2:7" x14ac:dyDescent="0.35">
      <c r="B841" s="3"/>
      <c r="C841" s="4"/>
      <c r="D841" s="4"/>
      <c r="E841" s="4"/>
      <c r="F841" s="4"/>
      <c r="G841" s="10"/>
    </row>
    <row r="842" spans="2:7" x14ac:dyDescent="0.35">
      <c r="B842" s="3"/>
      <c r="C842" s="4"/>
      <c r="D842" s="4"/>
      <c r="E842" s="4"/>
      <c r="F842" s="4"/>
      <c r="G842" s="10"/>
    </row>
    <row r="843" spans="2:7" x14ac:dyDescent="0.35">
      <c r="B843" s="3"/>
      <c r="C843" s="4"/>
      <c r="D843" s="4"/>
      <c r="E843" s="4"/>
      <c r="F843" s="4"/>
      <c r="G843" s="10"/>
    </row>
    <row r="844" spans="2:7" x14ac:dyDescent="0.35">
      <c r="B844" s="3"/>
      <c r="C844" s="4"/>
      <c r="D844" s="4"/>
      <c r="E844" s="4"/>
      <c r="F844" s="4"/>
      <c r="G844" s="10"/>
    </row>
    <row r="845" spans="2:7" x14ac:dyDescent="0.35">
      <c r="B845" s="3"/>
      <c r="C845" s="4"/>
      <c r="D845" s="4"/>
      <c r="E845" s="4"/>
      <c r="F845" s="4"/>
      <c r="G845" s="10"/>
    </row>
    <row r="846" spans="2:7" x14ac:dyDescent="0.35">
      <c r="B846" s="3"/>
      <c r="C846" s="4"/>
      <c r="D846" s="4"/>
      <c r="E846" s="4"/>
      <c r="F846" s="4"/>
      <c r="G846" s="10"/>
    </row>
    <row r="847" spans="2:7" x14ac:dyDescent="0.35">
      <c r="B847" s="3"/>
      <c r="C847" s="4"/>
      <c r="D847" s="4"/>
      <c r="E847" s="4"/>
      <c r="F847" s="4"/>
      <c r="G847" s="10"/>
    </row>
    <row r="848" spans="2:7" x14ac:dyDescent="0.35">
      <c r="B848" s="3"/>
      <c r="C848" s="4"/>
      <c r="D848" s="4"/>
      <c r="E848" s="4"/>
      <c r="F848" s="4"/>
      <c r="G848" s="10"/>
    </row>
    <row r="849" spans="2:7" x14ac:dyDescent="0.35">
      <c r="B849" s="3"/>
      <c r="C849" s="4"/>
      <c r="D849" s="4"/>
      <c r="E849" s="4"/>
      <c r="F849" s="4"/>
      <c r="G849" s="10"/>
    </row>
    <row r="850" spans="2:7" x14ac:dyDescent="0.35">
      <c r="B850" s="3"/>
      <c r="C850" s="4"/>
      <c r="D850" s="4"/>
      <c r="E850" s="4"/>
      <c r="F850" s="4"/>
      <c r="G850" s="10"/>
    </row>
    <row r="851" spans="2:7" x14ac:dyDescent="0.35">
      <c r="B851" s="3"/>
      <c r="C851" s="4"/>
      <c r="D851" s="4"/>
      <c r="E851" s="4"/>
      <c r="F851" s="4"/>
      <c r="G851" s="10"/>
    </row>
    <row r="852" spans="2:7" x14ac:dyDescent="0.35">
      <c r="B852" s="3"/>
      <c r="C852" s="4"/>
      <c r="D852" s="4"/>
      <c r="E852" s="4"/>
      <c r="F852" s="4"/>
      <c r="G852" s="10"/>
    </row>
    <row r="853" spans="2:7" x14ac:dyDescent="0.35">
      <c r="B853" s="3"/>
      <c r="C853" s="4"/>
      <c r="D853" s="4"/>
      <c r="E853" s="4"/>
      <c r="F853" s="4"/>
      <c r="G853" s="10"/>
    </row>
    <row r="854" spans="2:7" x14ac:dyDescent="0.35">
      <c r="B854" s="3"/>
      <c r="C854" s="4"/>
      <c r="D854" s="4"/>
      <c r="E854" s="4"/>
      <c r="F854" s="4"/>
      <c r="G854" s="10"/>
    </row>
    <row r="855" spans="2:7" x14ac:dyDescent="0.35">
      <c r="B855" s="3"/>
      <c r="C855" s="4"/>
      <c r="D855" s="4"/>
      <c r="E855" s="4"/>
      <c r="F855" s="4"/>
      <c r="G855" s="10"/>
    </row>
    <row r="856" spans="2:7" x14ac:dyDescent="0.35">
      <c r="B856" s="3"/>
      <c r="C856" s="4"/>
      <c r="D856" s="4"/>
      <c r="E856" s="4"/>
      <c r="F856" s="4"/>
      <c r="G856" s="10"/>
    </row>
    <row r="857" spans="2:7" x14ac:dyDescent="0.35">
      <c r="B857" s="3"/>
      <c r="C857" s="4"/>
      <c r="D857" s="4"/>
      <c r="E857" s="4"/>
      <c r="F857" s="4"/>
      <c r="G857" s="10"/>
    </row>
    <row r="858" spans="2:7" x14ac:dyDescent="0.35">
      <c r="B858" s="3"/>
      <c r="C858" s="4"/>
      <c r="D858" s="4"/>
      <c r="E858" s="4"/>
      <c r="F858" s="4"/>
      <c r="G858" s="10"/>
    </row>
    <row r="859" spans="2:7" x14ac:dyDescent="0.35">
      <c r="B859" s="3"/>
      <c r="C859" s="4"/>
      <c r="D859" s="4"/>
      <c r="E859" s="4"/>
      <c r="F859" s="4"/>
      <c r="G859" s="10"/>
    </row>
    <row r="860" spans="2:7" x14ac:dyDescent="0.35">
      <c r="B860" s="3"/>
      <c r="C860" s="4"/>
      <c r="D860" s="4"/>
      <c r="E860" s="4"/>
      <c r="F860" s="4"/>
      <c r="G860" s="10"/>
    </row>
    <row r="861" spans="2:7" x14ac:dyDescent="0.35">
      <c r="B861" s="3"/>
      <c r="C861" s="4"/>
      <c r="D861" s="4"/>
      <c r="E861" s="4"/>
      <c r="F861" s="4"/>
      <c r="G861" s="10"/>
    </row>
    <row r="862" spans="2:7" x14ac:dyDescent="0.35">
      <c r="B862" s="3"/>
      <c r="C862" s="4"/>
      <c r="D862" s="4"/>
      <c r="E862" s="4"/>
      <c r="F862" s="4"/>
      <c r="G862" s="10"/>
    </row>
    <row r="863" spans="2:7" x14ac:dyDescent="0.35">
      <c r="B863" s="3"/>
      <c r="C863" s="4"/>
      <c r="D863" s="4"/>
      <c r="E863" s="4"/>
      <c r="F863" s="4"/>
      <c r="G863" s="10"/>
    </row>
    <row r="864" spans="2:7" x14ac:dyDescent="0.35">
      <c r="B864" s="3"/>
      <c r="C864" s="4"/>
      <c r="D864" s="4"/>
      <c r="E864" s="4"/>
      <c r="F864" s="4"/>
      <c r="G864" s="10"/>
    </row>
    <row r="865" spans="2:7" x14ac:dyDescent="0.35">
      <c r="B865" s="3"/>
      <c r="C865" s="4"/>
      <c r="D865" s="4"/>
      <c r="E865" s="4"/>
      <c r="F865" s="4"/>
      <c r="G865" s="10"/>
    </row>
    <row r="866" spans="2:7" x14ac:dyDescent="0.35">
      <c r="B866" s="3"/>
      <c r="C866" s="4"/>
      <c r="D866" s="4"/>
      <c r="E866" s="4"/>
      <c r="F866" s="4"/>
      <c r="G866" s="10"/>
    </row>
    <row r="867" spans="2:7" x14ac:dyDescent="0.35">
      <c r="B867" s="3"/>
      <c r="C867" s="4"/>
      <c r="D867" s="4"/>
      <c r="E867" s="4"/>
      <c r="F867" s="4"/>
      <c r="G867" s="10"/>
    </row>
    <row r="868" spans="2:7" x14ac:dyDescent="0.35">
      <c r="B868" s="3"/>
      <c r="C868" s="4"/>
      <c r="D868" s="4"/>
      <c r="E868" s="4"/>
      <c r="F868" s="4"/>
      <c r="G868" s="10"/>
    </row>
    <row r="869" spans="2:7" x14ac:dyDescent="0.35">
      <c r="B869" s="3"/>
      <c r="C869" s="4"/>
      <c r="D869" s="4"/>
      <c r="E869" s="4"/>
      <c r="F869" s="4"/>
      <c r="G869" s="10"/>
    </row>
    <row r="870" spans="2:7" x14ac:dyDescent="0.35">
      <c r="B870" s="3"/>
      <c r="C870" s="4"/>
      <c r="D870" s="4"/>
      <c r="E870" s="4"/>
      <c r="F870" s="4"/>
      <c r="G870" s="10"/>
    </row>
    <row r="871" spans="2:7" x14ac:dyDescent="0.35">
      <c r="B871" s="3"/>
      <c r="C871" s="4"/>
      <c r="D871" s="4"/>
      <c r="E871" s="4"/>
      <c r="F871" s="4"/>
      <c r="G871" s="10"/>
    </row>
    <row r="872" spans="2:7" x14ac:dyDescent="0.35">
      <c r="B872" s="3"/>
      <c r="C872" s="4"/>
      <c r="D872" s="4"/>
      <c r="E872" s="4"/>
      <c r="F872" s="4"/>
      <c r="G872" s="10"/>
    </row>
    <row r="873" spans="2:7" x14ac:dyDescent="0.35">
      <c r="B873" s="3"/>
      <c r="C873" s="4"/>
      <c r="D873" s="4"/>
      <c r="E873" s="4"/>
      <c r="F873" s="4"/>
      <c r="G873" s="10"/>
    </row>
    <row r="874" spans="2:7" x14ac:dyDescent="0.35">
      <c r="B874" s="3"/>
      <c r="C874" s="4"/>
      <c r="D874" s="4"/>
      <c r="E874" s="4"/>
      <c r="F874" s="4"/>
      <c r="G874" s="10"/>
    </row>
    <row r="875" spans="2:7" x14ac:dyDescent="0.35">
      <c r="B875" s="3"/>
      <c r="C875" s="4"/>
      <c r="D875" s="4"/>
      <c r="E875" s="4"/>
      <c r="F875" s="4"/>
      <c r="G875" s="10"/>
    </row>
    <row r="876" spans="2:7" x14ac:dyDescent="0.35">
      <c r="B876" s="3"/>
      <c r="C876" s="4"/>
      <c r="D876" s="4"/>
      <c r="E876" s="4"/>
      <c r="F876" s="4"/>
      <c r="G876" s="10"/>
    </row>
    <row r="877" spans="2:7" x14ac:dyDescent="0.35">
      <c r="B877" s="3"/>
      <c r="C877" s="4"/>
      <c r="D877" s="4"/>
      <c r="E877" s="4"/>
      <c r="F877" s="4"/>
      <c r="G877" s="10"/>
    </row>
    <row r="878" spans="2:7" x14ac:dyDescent="0.35">
      <c r="B878" s="3"/>
      <c r="C878" s="4"/>
      <c r="D878" s="4"/>
      <c r="E878" s="4"/>
      <c r="F878" s="4"/>
      <c r="G878" s="10"/>
    </row>
    <row r="879" spans="2:7" x14ac:dyDescent="0.35">
      <c r="B879" s="3"/>
      <c r="C879" s="4"/>
      <c r="D879" s="4"/>
      <c r="E879" s="4"/>
      <c r="F879" s="4"/>
      <c r="G879" s="10"/>
    </row>
    <row r="880" spans="2:7" x14ac:dyDescent="0.35">
      <c r="B880" s="3"/>
      <c r="C880" s="4"/>
      <c r="D880" s="4"/>
      <c r="E880" s="4"/>
      <c r="F880" s="4"/>
      <c r="G880" s="10"/>
    </row>
    <row r="881" spans="2:7" x14ac:dyDescent="0.35">
      <c r="B881" s="3"/>
      <c r="C881" s="4"/>
      <c r="D881" s="4"/>
      <c r="E881" s="4"/>
      <c r="F881" s="4"/>
      <c r="G881" s="10"/>
    </row>
    <row r="882" spans="2:7" x14ac:dyDescent="0.35">
      <c r="B882" s="3"/>
      <c r="C882" s="4"/>
      <c r="D882" s="4"/>
      <c r="E882" s="4"/>
      <c r="F882" s="4"/>
      <c r="G882" s="10"/>
    </row>
    <row r="883" spans="2:7" x14ac:dyDescent="0.35">
      <c r="B883" s="3"/>
      <c r="C883" s="4"/>
      <c r="D883" s="4"/>
      <c r="E883" s="4"/>
      <c r="F883" s="4"/>
      <c r="G883" s="10"/>
    </row>
    <row r="884" spans="2:7" x14ac:dyDescent="0.35">
      <c r="B884" s="3"/>
      <c r="C884" s="4"/>
      <c r="D884" s="4"/>
      <c r="E884" s="4"/>
      <c r="F884" s="4"/>
      <c r="G884" s="10"/>
    </row>
    <row r="885" spans="2:7" x14ac:dyDescent="0.35">
      <c r="B885" s="3"/>
      <c r="C885" s="4"/>
      <c r="D885" s="4"/>
      <c r="E885" s="4"/>
      <c r="F885" s="4"/>
      <c r="G885" s="10"/>
    </row>
    <row r="886" spans="2:7" x14ac:dyDescent="0.35">
      <c r="B886" s="3"/>
      <c r="C886" s="4"/>
      <c r="D886" s="4"/>
      <c r="E886" s="4"/>
      <c r="F886" s="4"/>
      <c r="G886" s="10"/>
    </row>
    <row r="887" spans="2:7" x14ac:dyDescent="0.35">
      <c r="B887" s="3"/>
      <c r="C887" s="4"/>
      <c r="D887" s="4"/>
      <c r="E887" s="4"/>
      <c r="F887" s="4"/>
      <c r="G887" s="10"/>
    </row>
    <row r="888" spans="2:7" x14ac:dyDescent="0.35">
      <c r="B888" s="3"/>
      <c r="C888" s="4"/>
      <c r="D888" s="4"/>
      <c r="E888" s="4"/>
      <c r="F888" s="4"/>
      <c r="G888" s="10"/>
    </row>
    <row r="889" spans="2:7" x14ac:dyDescent="0.35">
      <c r="B889" s="3"/>
      <c r="C889" s="4"/>
      <c r="D889" s="4"/>
      <c r="E889" s="4"/>
      <c r="F889" s="4"/>
      <c r="G889" s="10"/>
    </row>
    <row r="890" spans="2:7" x14ac:dyDescent="0.35">
      <c r="B890" s="3"/>
      <c r="C890" s="4"/>
      <c r="D890" s="4"/>
      <c r="E890" s="4"/>
      <c r="F890" s="4"/>
      <c r="G890" s="10"/>
    </row>
    <row r="891" spans="2:7" x14ac:dyDescent="0.35">
      <c r="B891" s="3"/>
      <c r="C891" s="4"/>
      <c r="D891" s="4"/>
      <c r="E891" s="4"/>
      <c r="F891" s="4"/>
      <c r="G891" s="10"/>
    </row>
    <row r="892" spans="2:7" x14ac:dyDescent="0.35">
      <c r="B892" s="3"/>
      <c r="C892" s="4"/>
      <c r="D892" s="4"/>
      <c r="E892" s="4"/>
      <c r="F892" s="4"/>
      <c r="G892" s="10"/>
    </row>
    <row r="893" spans="2:7" x14ac:dyDescent="0.35">
      <c r="B893" s="3"/>
      <c r="C893" s="4"/>
      <c r="D893" s="4"/>
      <c r="E893" s="4"/>
      <c r="F893" s="4"/>
      <c r="G893" s="10"/>
    </row>
    <row r="894" spans="2:7" x14ac:dyDescent="0.35">
      <c r="B894" s="3"/>
      <c r="C894" s="4"/>
      <c r="D894" s="4"/>
      <c r="E894" s="4"/>
      <c r="F894" s="4"/>
      <c r="G894" s="10"/>
    </row>
    <row r="895" spans="2:7" x14ac:dyDescent="0.35">
      <c r="B895" s="3"/>
      <c r="C895" s="4"/>
      <c r="D895" s="4"/>
      <c r="E895" s="4"/>
      <c r="F895" s="4"/>
      <c r="G895" s="10"/>
    </row>
    <row r="896" spans="2:7" x14ac:dyDescent="0.35">
      <c r="B896" s="3"/>
      <c r="C896" s="4"/>
      <c r="D896" s="4"/>
      <c r="E896" s="4"/>
      <c r="F896" s="4"/>
      <c r="G896" s="10"/>
    </row>
    <row r="897" spans="2:7" x14ac:dyDescent="0.35">
      <c r="B897" s="3"/>
      <c r="C897" s="4"/>
      <c r="D897" s="4"/>
      <c r="E897" s="4"/>
      <c r="F897" s="4"/>
      <c r="G897" s="10"/>
    </row>
    <row r="898" spans="2:7" x14ac:dyDescent="0.35">
      <c r="B898" s="3"/>
      <c r="C898" s="4"/>
      <c r="D898" s="4"/>
      <c r="E898" s="4"/>
      <c r="F898" s="4"/>
      <c r="G898" s="10"/>
    </row>
    <row r="899" spans="2:7" x14ac:dyDescent="0.35">
      <c r="B899" s="3"/>
      <c r="C899" s="4"/>
      <c r="D899" s="4"/>
      <c r="E899" s="4"/>
      <c r="F899" s="4"/>
      <c r="G899" s="10"/>
    </row>
    <row r="900" spans="2:7" x14ac:dyDescent="0.35">
      <c r="B900" s="3"/>
      <c r="C900" s="4"/>
      <c r="D900" s="4"/>
      <c r="E900" s="4"/>
      <c r="F900" s="4"/>
      <c r="G900" s="10"/>
    </row>
    <row r="901" spans="2:7" x14ac:dyDescent="0.35">
      <c r="B901" s="3"/>
      <c r="C901" s="4"/>
      <c r="D901" s="4"/>
      <c r="E901" s="4"/>
      <c r="F901" s="4"/>
      <c r="G901" s="10"/>
    </row>
    <row r="902" spans="2:7" x14ac:dyDescent="0.35">
      <c r="B902" s="3"/>
      <c r="C902" s="4"/>
      <c r="D902" s="4"/>
      <c r="E902" s="4"/>
      <c r="F902" s="4"/>
      <c r="G902" s="10"/>
    </row>
    <row r="903" spans="2:7" x14ac:dyDescent="0.35">
      <c r="B903" s="3"/>
      <c r="C903" s="4"/>
      <c r="D903" s="4"/>
      <c r="E903" s="4"/>
      <c r="F903" s="4"/>
      <c r="G903" s="10"/>
    </row>
    <row r="904" spans="2:7" x14ac:dyDescent="0.35">
      <c r="B904" s="3"/>
      <c r="C904" s="4"/>
      <c r="D904" s="4"/>
      <c r="E904" s="4"/>
      <c r="F904" s="4"/>
      <c r="G904" s="10"/>
    </row>
    <row r="905" spans="2:7" x14ac:dyDescent="0.35">
      <c r="B905" s="3"/>
      <c r="C905" s="4"/>
      <c r="D905" s="4"/>
      <c r="E905" s="4"/>
      <c r="F905" s="4"/>
      <c r="G905" s="10"/>
    </row>
    <row r="906" spans="2:7" x14ac:dyDescent="0.35">
      <c r="B906" s="3"/>
      <c r="C906" s="4"/>
      <c r="D906" s="4"/>
      <c r="E906" s="4"/>
      <c r="F906" s="4"/>
      <c r="G906" s="10"/>
    </row>
    <row r="907" spans="2:7" x14ac:dyDescent="0.35">
      <c r="B907" s="3"/>
      <c r="C907" s="4"/>
      <c r="D907" s="4"/>
      <c r="E907" s="4"/>
      <c r="F907" s="4"/>
      <c r="G907" s="10"/>
    </row>
    <row r="908" spans="2:7" x14ac:dyDescent="0.35">
      <c r="B908" s="3"/>
      <c r="C908" s="4"/>
      <c r="D908" s="4"/>
      <c r="E908" s="4"/>
      <c r="F908" s="4"/>
      <c r="G908" s="10"/>
    </row>
    <row r="909" spans="2:7" x14ac:dyDescent="0.35">
      <c r="B909" s="3"/>
      <c r="C909" s="4"/>
      <c r="D909" s="4"/>
      <c r="E909" s="4"/>
      <c r="F909" s="4"/>
      <c r="G909" s="10"/>
    </row>
    <row r="910" spans="2:7" x14ac:dyDescent="0.35">
      <c r="B910" s="3"/>
      <c r="C910" s="4"/>
      <c r="D910" s="4"/>
      <c r="E910" s="4"/>
      <c r="F910" s="4"/>
      <c r="G910" s="10"/>
    </row>
    <row r="911" spans="2:7" x14ac:dyDescent="0.35">
      <c r="B911" s="3"/>
      <c r="C911" s="4"/>
      <c r="D911" s="4"/>
      <c r="E911" s="4"/>
      <c r="F911" s="4"/>
      <c r="G911" s="10"/>
    </row>
    <row r="912" spans="2:7" x14ac:dyDescent="0.35">
      <c r="B912" s="3"/>
      <c r="C912" s="4"/>
      <c r="D912" s="4"/>
      <c r="E912" s="4"/>
      <c r="F912" s="4"/>
      <c r="G912" s="10"/>
    </row>
    <row r="913" spans="2:7" x14ac:dyDescent="0.35">
      <c r="B913" s="3"/>
      <c r="C913" s="4"/>
      <c r="D913" s="4"/>
      <c r="E913" s="4"/>
      <c r="F913" s="4"/>
      <c r="G913" s="10"/>
    </row>
    <row r="914" spans="2:7" x14ac:dyDescent="0.35">
      <c r="B914" s="3"/>
      <c r="C914" s="4"/>
      <c r="D914" s="4"/>
      <c r="E914" s="4"/>
      <c r="F914" s="4"/>
      <c r="G914" s="10"/>
    </row>
    <row r="915" spans="2:7" x14ac:dyDescent="0.35">
      <c r="B915" s="3"/>
      <c r="C915" s="4"/>
      <c r="D915" s="4"/>
      <c r="E915" s="4"/>
      <c r="F915" s="4"/>
      <c r="G915" s="10"/>
    </row>
    <row r="916" spans="2:7" x14ac:dyDescent="0.35">
      <c r="B916" s="3"/>
      <c r="C916" s="4"/>
      <c r="D916" s="4"/>
      <c r="E916" s="4"/>
      <c r="F916" s="4"/>
      <c r="G916" s="10"/>
    </row>
    <row r="917" spans="2:7" x14ac:dyDescent="0.35">
      <c r="B917" s="3"/>
      <c r="C917" s="4"/>
      <c r="D917" s="4"/>
      <c r="E917" s="4"/>
      <c r="F917" s="4"/>
      <c r="G917" s="10"/>
    </row>
    <row r="918" spans="2:7" x14ac:dyDescent="0.35">
      <c r="B918" s="3"/>
      <c r="C918" s="4"/>
      <c r="D918" s="4"/>
      <c r="E918" s="4"/>
      <c r="F918" s="4"/>
      <c r="G918" s="10"/>
    </row>
    <row r="919" spans="2:7" x14ac:dyDescent="0.35">
      <c r="B919" s="3"/>
      <c r="C919" s="4"/>
      <c r="D919" s="4"/>
      <c r="E919" s="4"/>
      <c r="F919" s="4"/>
      <c r="G919" s="10"/>
    </row>
    <row r="920" spans="2:7" x14ac:dyDescent="0.35">
      <c r="B920" s="3"/>
      <c r="C920" s="4"/>
      <c r="D920" s="4"/>
      <c r="E920" s="4"/>
      <c r="F920" s="4"/>
      <c r="G920" s="10"/>
    </row>
    <row r="921" spans="2:7" x14ac:dyDescent="0.35">
      <c r="B921" s="3"/>
      <c r="C921" s="4"/>
      <c r="D921" s="4"/>
      <c r="E921" s="4"/>
      <c r="F921" s="4"/>
      <c r="G921" s="10"/>
    </row>
    <row r="922" spans="2:7" x14ac:dyDescent="0.35">
      <c r="B922" s="3"/>
      <c r="C922" s="4"/>
      <c r="D922" s="4"/>
      <c r="E922" s="4"/>
      <c r="F922" s="4"/>
      <c r="G922" s="10"/>
    </row>
    <row r="923" spans="2:7" x14ac:dyDescent="0.35">
      <c r="B923" s="3"/>
      <c r="C923" s="4"/>
      <c r="D923" s="4"/>
      <c r="E923" s="4"/>
      <c r="F923" s="4"/>
      <c r="G923" s="10"/>
    </row>
    <row r="924" spans="2:7" x14ac:dyDescent="0.35">
      <c r="B924" s="3"/>
      <c r="C924" s="4"/>
      <c r="D924" s="4"/>
      <c r="E924" s="4"/>
      <c r="F924" s="4"/>
      <c r="G924" s="10"/>
    </row>
    <row r="925" spans="2:7" x14ac:dyDescent="0.35">
      <c r="B925" s="3"/>
      <c r="C925" s="4"/>
      <c r="D925" s="4"/>
      <c r="E925" s="4"/>
      <c r="F925" s="4"/>
      <c r="G925" s="10"/>
    </row>
    <row r="926" spans="2:7" x14ac:dyDescent="0.35">
      <c r="B926" s="3"/>
      <c r="C926" s="4"/>
      <c r="D926" s="4"/>
      <c r="E926" s="4"/>
      <c r="F926" s="4"/>
      <c r="G926" s="10"/>
    </row>
    <row r="927" spans="2:7" x14ac:dyDescent="0.35">
      <c r="B927" s="3"/>
      <c r="C927" s="4"/>
      <c r="D927" s="4"/>
      <c r="E927" s="4"/>
      <c r="F927" s="4"/>
      <c r="G927" s="10"/>
    </row>
    <row r="928" spans="2:7" x14ac:dyDescent="0.35">
      <c r="B928" s="3"/>
      <c r="C928" s="4"/>
      <c r="D928" s="4"/>
      <c r="E928" s="4"/>
      <c r="F928" s="4"/>
      <c r="G928" s="10"/>
    </row>
    <row r="929" spans="2:7" x14ac:dyDescent="0.35">
      <c r="B929" s="3"/>
      <c r="C929" s="4"/>
      <c r="D929" s="4"/>
      <c r="E929" s="4"/>
      <c r="F929" s="4"/>
      <c r="G929" s="10"/>
    </row>
    <row r="930" spans="2:7" x14ac:dyDescent="0.35">
      <c r="B930" s="3"/>
      <c r="C930" s="4"/>
      <c r="D930" s="4"/>
      <c r="E930" s="4"/>
      <c r="F930" s="4"/>
      <c r="G930" s="10"/>
    </row>
    <row r="931" spans="2:7" x14ac:dyDescent="0.35">
      <c r="B931" s="3"/>
      <c r="C931" s="4"/>
      <c r="D931" s="4"/>
      <c r="E931" s="4"/>
      <c r="F931" s="4"/>
      <c r="G931" s="10"/>
    </row>
    <row r="932" spans="2:7" x14ac:dyDescent="0.35">
      <c r="B932" s="3"/>
      <c r="C932" s="4"/>
      <c r="D932" s="4"/>
      <c r="E932" s="4"/>
      <c r="F932" s="4"/>
      <c r="G932" s="10"/>
    </row>
    <row r="933" spans="2:7" x14ac:dyDescent="0.35">
      <c r="B933" s="3"/>
      <c r="C933" s="4"/>
      <c r="D933" s="4"/>
      <c r="E933" s="4"/>
      <c r="F933" s="4"/>
      <c r="G933" s="10"/>
    </row>
    <row r="934" spans="2:7" x14ac:dyDescent="0.35">
      <c r="B934" s="3"/>
      <c r="C934" s="4"/>
      <c r="D934" s="4"/>
      <c r="E934" s="4"/>
      <c r="F934" s="4"/>
      <c r="G934" s="10"/>
    </row>
    <row r="935" spans="2:7" x14ac:dyDescent="0.35">
      <c r="B935" s="3"/>
      <c r="C935" s="4"/>
      <c r="D935" s="4"/>
      <c r="E935" s="4"/>
      <c r="F935" s="4"/>
      <c r="G935" s="10"/>
    </row>
    <row r="936" spans="2:7" x14ac:dyDescent="0.35">
      <c r="B936" s="3"/>
      <c r="C936" s="4"/>
      <c r="D936" s="4"/>
      <c r="E936" s="4"/>
      <c r="F936" s="4"/>
      <c r="G936" s="10"/>
    </row>
    <row r="937" spans="2:7" x14ac:dyDescent="0.35">
      <c r="B937" s="3"/>
      <c r="C937" s="4"/>
      <c r="D937" s="4"/>
      <c r="E937" s="4"/>
      <c r="F937" s="4"/>
      <c r="G937" s="10"/>
    </row>
    <row r="938" spans="2:7" x14ac:dyDescent="0.35">
      <c r="B938" s="3"/>
      <c r="C938" s="4"/>
      <c r="D938" s="4"/>
      <c r="E938" s="4"/>
      <c r="F938" s="4"/>
      <c r="G938" s="10"/>
    </row>
    <row r="939" spans="2:7" x14ac:dyDescent="0.35">
      <c r="B939" s="3"/>
      <c r="C939" s="4"/>
      <c r="D939" s="4"/>
      <c r="E939" s="4"/>
      <c r="F939" s="4"/>
      <c r="G939" s="10"/>
    </row>
    <row r="940" spans="2:7" x14ac:dyDescent="0.35">
      <c r="B940" s="3"/>
      <c r="C940" s="4"/>
      <c r="D940" s="4"/>
      <c r="E940" s="4"/>
      <c r="F940" s="4"/>
      <c r="G940" s="10"/>
    </row>
    <row r="941" spans="2:7" x14ac:dyDescent="0.35">
      <c r="B941" s="3"/>
      <c r="C941" s="4"/>
      <c r="D941" s="4"/>
      <c r="E941" s="4"/>
      <c r="F941" s="4"/>
      <c r="G941" s="10"/>
    </row>
    <row r="942" spans="2:7" x14ac:dyDescent="0.35">
      <c r="B942" s="3"/>
      <c r="C942" s="4"/>
      <c r="D942" s="4"/>
      <c r="E942" s="4"/>
      <c r="F942" s="4"/>
      <c r="G942" s="10"/>
    </row>
    <row r="943" spans="2:7" x14ac:dyDescent="0.35">
      <c r="B943" s="3"/>
      <c r="C943" s="4"/>
      <c r="D943" s="4"/>
      <c r="E943" s="4"/>
      <c r="F943" s="4"/>
      <c r="G943" s="10"/>
    </row>
    <row r="944" spans="2:7" x14ac:dyDescent="0.35">
      <c r="B944" s="3"/>
      <c r="C944" s="4"/>
      <c r="D944" s="4"/>
      <c r="E944" s="4"/>
      <c r="F944" s="4"/>
      <c r="G944" s="10"/>
    </row>
    <row r="945" spans="2:7" x14ac:dyDescent="0.35">
      <c r="B945" s="3"/>
      <c r="C945" s="4"/>
      <c r="D945" s="4"/>
      <c r="E945" s="4"/>
      <c r="F945" s="4"/>
      <c r="G945" s="10"/>
    </row>
    <row r="946" spans="2:7" x14ac:dyDescent="0.35">
      <c r="B946" s="3"/>
      <c r="C946" s="4"/>
      <c r="D946" s="4"/>
      <c r="E946" s="4"/>
      <c r="F946" s="4"/>
      <c r="G946" s="10"/>
    </row>
    <row r="947" spans="2:7" x14ac:dyDescent="0.35">
      <c r="B947" s="3"/>
      <c r="C947" s="4"/>
      <c r="D947" s="4"/>
      <c r="E947" s="4"/>
      <c r="F947" s="4"/>
      <c r="G947" s="10"/>
    </row>
    <row r="948" spans="2:7" x14ac:dyDescent="0.35">
      <c r="B948" s="3"/>
      <c r="C948" s="4"/>
      <c r="D948" s="4"/>
      <c r="E948" s="4"/>
      <c r="F948" s="4"/>
      <c r="G948" s="10"/>
    </row>
    <row r="949" spans="2:7" x14ac:dyDescent="0.35">
      <c r="B949" s="3"/>
      <c r="C949" s="4"/>
      <c r="D949" s="4"/>
      <c r="E949" s="4"/>
      <c r="F949" s="4"/>
      <c r="G949" s="10"/>
    </row>
    <row r="950" spans="2:7" x14ac:dyDescent="0.35">
      <c r="B950" s="3"/>
      <c r="C950" s="4"/>
      <c r="D950" s="4"/>
      <c r="E950" s="4"/>
      <c r="F950" s="4"/>
      <c r="G950" s="10"/>
    </row>
    <row r="951" spans="2:7" x14ac:dyDescent="0.35">
      <c r="B951" s="3"/>
      <c r="C951" s="4"/>
      <c r="D951" s="4"/>
      <c r="E951" s="4"/>
      <c r="F951" s="4"/>
      <c r="G951" s="10"/>
    </row>
    <row r="952" spans="2:7" x14ac:dyDescent="0.35">
      <c r="B952" s="3"/>
      <c r="C952" s="4"/>
      <c r="D952" s="4"/>
      <c r="E952" s="4"/>
      <c r="F952" s="4"/>
      <c r="G952" s="10"/>
    </row>
    <row r="953" spans="2:7" x14ac:dyDescent="0.35">
      <c r="B953" s="3"/>
      <c r="C953" s="4"/>
      <c r="D953" s="4"/>
      <c r="E953" s="4"/>
      <c r="F953" s="4"/>
      <c r="G953" s="10"/>
    </row>
    <row r="954" spans="2:7" x14ac:dyDescent="0.35">
      <c r="B954" s="3"/>
      <c r="C954" s="4"/>
      <c r="D954" s="4"/>
      <c r="E954" s="4"/>
      <c r="F954" s="4"/>
      <c r="G954" s="10"/>
    </row>
    <row r="955" spans="2:7" x14ac:dyDescent="0.35">
      <c r="B955" s="3"/>
      <c r="C955" s="4"/>
      <c r="D955" s="4"/>
      <c r="E955" s="4"/>
      <c r="F955" s="4"/>
      <c r="G955" s="10"/>
    </row>
    <row r="956" spans="2:7" x14ac:dyDescent="0.35">
      <c r="B956" s="3"/>
      <c r="C956" s="4"/>
      <c r="D956" s="4"/>
      <c r="E956" s="4"/>
      <c r="F956" s="4"/>
      <c r="G956" s="10"/>
    </row>
    <row r="957" spans="2:7" x14ac:dyDescent="0.35">
      <c r="B957" s="3"/>
      <c r="C957" s="4"/>
      <c r="D957" s="4"/>
      <c r="E957" s="4"/>
      <c r="F957" s="4"/>
      <c r="G957" s="10"/>
    </row>
    <row r="958" spans="2:7" x14ac:dyDescent="0.35">
      <c r="B958" s="3"/>
      <c r="C958" s="4"/>
      <c r="D958" s="4"/>
      <c r="E958" s="4"/>
      <c r="F958" s="4"/>
      <c r="G958" s="10"/>
    </row>
    <row r="959" spans="2:7" x14ac:dyDescent="0.35">
      <c r="B959" s="3"/>
      <c r="C959" s="4"/>
      <c r="D959" s="4"/>
      <c r="E959" s="4"/>
      <c r="F959" s="4"/>
      <c r="G959" s="10"/>
    </row>
    <row r="960" spans="2:7" x14ac:dyDescent="0.35">
      <c r="B960" s="3"/>
      <c r="C960" s="4"/>
      <c r="D960" s="4"/>
      <c r="E960" s="4"/>
      <c r="F960" s="4"/>
      <c r="G960" s="10"/>
    </row>
    <row r="961" spans="2:7" x14ac:dyDescent="0.35">
      <c r="B961" s="3"/>
      <c r="C961" s="4"/>
      <c r="D961" s="4"/>
      <c r="E961" s="4"/>
      <c r="F961" s="4"/>
      <c r="G961" s="10"/>
    </row>
    <row r="962" spans="2:7" x14ac:dyDescent="0.35">
      <c r="B962" s="3"/>
      <c r="C962" s="4"/>
      <c r="D962" s="4"/>
      <c r="E962" s="4"/>
      <c r="F962" s="4"/>
      <c r="G962" s="10"/>
    </row>
    <row r="963" spans="2:7" x14ac:dyDescent="0.35">
      <c r="B963" s="3"/>
      <c r="C963" s="4"/>
      <c r="D963" s="4"/>
      <c r="E963" s="4"/>
      <c r="F963" s="4"/>
      <c r="G963" s="10"/>
    </row>
    <row r="964" spans="2:7" x14ac:dyDescent="0.35">
      <c r="B964" s="3"/>
      <c r="C964" s="4"/>
      <c r="D964" s="4"/>
      <c r="E964" s="4"/>
      <c r="F964" s="4"/>
      <c r="G964" s="10"/>
    </row>
    <row r="965" spans="2:7" x14ac:dyDescent="0.35">
      <c r="B965" s="3"/>
      <c r="C965" s="4"/>
      <c r="D965" s="4"/>
      <c r="E965" s="4"/>
      <c r="F965" s="4"/>
      <c r="G965" s="10"/>
    </row>
    <row r="966" spans="2:7" x14ac:dyDescent="0.35">
      <c r="B966" s="3"/>
      <c r="C966" s="4"/>
      <c r="D966" s="4"/>
      <c r="E966" s="4"/>
      <c r="F966" s="4"/>
      <c r="G966" s="10"/>
    </row>
    <row r="967" spans="2:7" x14ac:dyDescent="0.35">
      <c r="B967" s="3"/>
      <c r="C967" s="4"/>
      <c r="D967" s="4"/>
      <c r="E967" s="4"/>
      <c r="F967" s="4"/>
      <c r="G967" s="10"/>
    </row>
    <row r="968" spans="2:7" x14ac:dyDescent="0.35">
      <c r="B968" s="3"/>
      <c r="C968" s="4"/>
      <c r="D968" s="4"/>
      <c r="E968" s="4"/>
      <c r="F968" s="4"/>
      <c r="G968" s="10"/>
    </row>
    <row r="969" spans="2:7" x14ac:dyDescent="0.35">
      <c r="B969" s="3"/>
      <c r="C969" s="4"/>
      <c r="D969" s="4"/>
      <c r="E969" s="4"/>
      <c r="F969" s="4"/>
      <c r="G969" s="10"/>
    </row>
    <row r="970" spans="2:7" x14ac:dyDescent="0.35">
      <c r="B970" s="3"/>
      <c r="C970" s="4"/>
      <c r="D970" s="4"/>
      <c r="E970" s="4"/>
      <c r="F970" s="4"/>
      <c r="G970" s="10"/>
    </row>
    <row r="971" spans="2:7" x14ac:dyDescent="0.35">
      <c r="B971" s="3"/>
      <c r="C971" s="4"/>
      <c r="D971" s="4"/>
      <c r="E971" s="4"/>
      <c r="F971" s="4"/>
      <c r="G971" s="10"/>
    </row>
    <row r="972" spans="2:7" x14ac:dyDescent="0.35">
      <c r="B972" s="3"/>
      <c r="C972" s="4"/>
      <c r="D972" s="4"/>
      <c r="E972" s="4"/>
      <c r="F972" s="4"/>
      <c r="G972" s="10"/>
    </row>
    <row r="973" spans="2:7" x14ac:dyDescent="0.35">
      <c r="B973" s="3"/>
      <c r="C973" s="4"/>
      <c r="D973" s="4"/>
      <c r="E973" s="4"/>
      <c r="F973" s="4"/>
      <c r="G973" s="10"/>
    </row>
    <row r="974" spans="2:7" x14ac:dyDescent="0.35">
      <c r="B974" s="3"/>
      <c r="C974" s="4"/>
      <c r="D974" s="4"/>
      <c r="E974" s="4"/>
      <c r="F974" s="4"/>
      <c r="G974" s="10"/>
    </row>
    <row r="975" spans="2:7" x14ac:dyDescent="0.35">
      <c r="B975" s="3"/>
      <c r="C975" s="4"/>
      <c r="D975" s="4"/>
      <c r="E975" s="4"/>
      <c r="F975" s="4"/>
      <c r="G975" s="10"/>
    </row>
    <row r="976" spans="2:7" x14ac:dyDescent="0.35">
      <c r="B976" s="3"/>
      <c r="C976" s="4"/>
      <c r="D976" s="4"/>
      <c r="E976" s="4"/>
      <c r="F976" s="4"/>
      <c r="G976" s="10"/>
    </row>
    <row r="977" spans="2:7" x14ac:dyDescent="0.35">
      <c r="B977" s="3"/>
      <c r="C977" s="4"/>
      <c r="D977" s="4"/>
      <c r="E977" s="4"/>
      <c r="F977" s="4"/>
      <c r="G977" s="10"/>
    </row>
    <row r="978" spans="2:7" x14ac:dyDescent="0.35">
      <c r="B978" s="3"/>
      <c r="C978" s="4"/>
      <c r="D978" s="4"/>
      <c r="E978" s="4"/>
      <c r="F978" s="4"/>
      <c r="G978" s="10"/>
    </row>
    <row r="979" spans="2:7" x14ac:dyDescent="0.35">
      <c r="B979" s="3"/>
      <c r="C979" s="4"/>
      <c r="D979" s="4"/>
      <c r="E979" s="4"/>
      <c r="F979" s="4"/>
      <c r="G979" s="10"/>
    </row>
    <row r="980" spans="2:7" x14ac:dyDescent="0.35">
      <c r="B980" s="3"/>
      <c r="C980" s="4"/>
      <c r="D980" s="4"/>
      <c r="E980" s="4"/>
      <c r="F980" s="4"/>
      <c r="G980" s="10"/>
    </row>
    <row r="981" spans="2:7" x14ac:dyDescent="0.35">
      <c r="B981" s="3"/>
      <c r="C981" s="4"/>
      <c r="D981" s="4"/>
      <c r="E981" s="4"/>
      <c r="F981" s="4"/>
      <c r="G981" s="10"/>
    </row>
    <row r="982" spans="2:7" x14ac:dyDescent="0.35">
      <c r="B982" s="3"/>
      <c r="C982" s="4"/>
      <c r="D982" s="4"/>
      <c r="E982" s="4"/>
      <c r="F982" s="4"/>
      <c r="G982" s="10"/>
    </row>
    <row r="983" spans="2:7" x14ac:dyDescent="0.35">
      <c r="B983" s="3"/>
      <c r="C983" s="4"/>
      <c r="D983" s="4"/>
      <c r="E983" s="4"/>
      <c r="F983" s="4"/>
      <c r="G983" s="10"/>
    </row>
    <row r="984" spans="2:7" x14ac:dyDescent="0.35">
      <c r="B984" s="3"/>
      <c r="C984" s="4"/>
      <c r="D984" s="4"/>
      <c r="E984" s="4"/>
      <c r="F984" s="4"/>
      <c r="G984" s="10"/>
    </row>
    <row r="985" spans="2:7" x14ac:dyDescent="0.35">
      <c r="B985" s="3"/>
      <c r="C985" s="4"/>
      <c r="D985" s="4"/>
      <c r="E985" s="4"/>
      <c r="F985" s="4"/>
      <c r="G985" s="10"/>
    </row>
    <row r="986" spans="2:7" x14ac:dyDescent="0.35">
      <c r="B986" s="3"/>
      <c r="C986" s="4"/>
      <c r="D986" s="4"/>
      <c r="E986" s="4"/>
      <c r="F986" s="4"/>
      <c r="G986" s="10"/>
    </row>
    <row r="987" spans="2:7" x14ac:dyDescent="0.35">
      <c r="B987" s="3"/>
      <c r="C987" s="4"/>
      <c r="D987" s="4"/>
      <c r="E987" s="4"/>
      <c r="F987" s="4"/>
      <c r="G987" s="10"/>
    </row>
    <row r="988" spans="2:7" x14ac:dyDescent="0.35">
      <c r="B988" s="3"/>
      <c r="C988" s="4"/>
      <c r="D988" s="4"/>
      <c r="E988" s="4"/>
      <c r="F988" s="4"/>
      <c r="G988" s="10"/>
    </row>
    <row r="989" spans="2:7" x14ac:dyDescent="0.35">
      <c r="B989" s="3"/>
      <c r="C989" s="4"/>
      <c r="D989" s="4"/>
      <c r="E989" s="4"/>
      <c r="F989" s="4"/>
      <c r="G989" s="10"/>
    </row>
    <row r="990" spans="2:7" x14ac:dyDescent="0.35">
      <c r="B990" s="3"/>
      <c r="C990" s="4"/>
      <c r="D990" s="4"/>
      <c r="E990" s="4"/>
      <c r="F990" s="4"/>
      <c r="G990" s="10"/>
    </row>
    <row r="991" spans="2:7" x14ac:dyDescent="0.35">
      <c r="B991" s="3"/>
      <c r="C991" s="4"/>
      <c r="D991" s="4"/>
      <c r="E991" s="4"/>
      <c r="F991" s="4"/>
      <c r="G991" s="10"/>
    </row>
    <row r="992" spans="2:7" x14ac:dyDescent="0.35">
      <c r="B992" s="3"/>
      <c r="C992" s="4"/>
      <c r="D992" s="4"/>
      <c r="E992" s="4"/>
      <c r="F992" s="4"/>
      <c r="G992" s="10"/>
    </row>
    <row r="993" spans="2:7" x14ac:dyDescent="0.35">
      <c r="B993" s="3"/>
      <c r="C993" s="4"/>
      <c r="D993" s="4"/>
      <c r="E993" s="4"/>
      <c r="F993" s="4"/>
      <c r="G993" s="10"/>
    </row>
    <row r="994" spans="2:7" x14ac:dyDescent="0.35">
      <c r="B994" s="3"/>
      <c r="C994" s="4"/>
      <c r="D994" s="4"/>
      <c r="E994" s="4"/>
      <c r="F994" s="4"/>
      <c r="G994" s="10"/>
    </row>
    <row r="995" spans="2:7" x14ac:dyDescent="0.35">
      <c r="B995" s="3"/>
      <c r="C995" s="4"/>
      <c r="D995" s="4"/>
      <c r="E995" s="4"/>
      <c r="F995" s="4"/>
      <c r="G995" s="10"/>
    </row>
    <row r="996" spans="2:7" x14ac:dyDescent="0.35">
      <c r="B996" s="3"/>
      <c r="C996" s="4"/>
      <c r="D996" s="4"/>
      <c r="E996" s="4"/>
      <c r="F996" s="4"/>
      <c r="G996" s="10"/>
    </row>
    <row r="997" spans="2:7" x14ac:dyDescent="0.35">
      <c r="B997" s="3"/>
      <c r="C997" s="4"/>
      <c r="D997" s="4"/>
      <c r="E997" s="4"/>
      <c r="F997" s="4"/>
      <c r="G997" s="10"/>
    </row>
    <row r="998" spans="2:7" x14ac:dyDescent="0.35">
      <c r="B998" s="3"/>
      <c r="C998" s="4"/>
      <c r="D998" s="4"/>
      <c r="E998" s="4"/>
      <c r="F998" s="4"/>
      <c r="G998" s="10"/>
    </row>
    <row r="999" spans="2:7" x14ac:dyDescent="0.35">
      <c r="B999" s="3"/>
      <c r="C999" s="4"/>
      <c r="D999" s="4"/>
      <c r="E999" s="4"/>
      <c r="F999" s="4"/>
      <c r="G999" s="10"/>
    </row>
    <row r="1000" spans="2:7" x14ac:dyDescent="0.35">
      <c r="B1000" s="3"/>
      <c r="C1000" s="4"/>
      <c r="D1000" s="4"/>
      <c r="E1000" s="4"/>
      <c r="F1000" s="4"/>
      <c r="G1000" s="10"/>
    </row>
    <row r="1001" spans="2:7" x14ac:dyDescent="0.35">
      <c r="B1001" s="3"/>
      <c r="C1001" s="4"/>
      <c r="D1001" s="4"/>
      <c r="E1001" s="4"/>
      <c r="F1001" s="4"/>
      <c r="G1001" s="10"/>
    </row>
    <row r="1002" spans="2:7" x14ac:dyDescent="0.35">
      <c r="B1002" s="3"/>
      <c r="C1002" s="4"/>
      <c r="D1002" s="4"/>
      <c r="E1002" s="4"/>
      <c r="F1002" s="4"/>
      <c r="G1002" s="10"/>
    </row>
    <row r="1003" spans="2:7" x14ac:dyDescent="0.35">
      <c r="B1003" s="3"/>
      <c r="C1003" s="4"/>
      <c r="D1003" s="4"/>
      <c r="E1003" s="4"/>
      <c r="F1003" s="4"/>
      <c r="G1003" s="10"/>
    </row>
    <row r="1004" spans="2:7" x14ac:dyDescent="0.35">
      <c r="B1004" s="3"/>
      <c r="C1004" s="4"/>
      <c r="D1004" s="4"/>
      <c r="E1004" s="4"/>
      <c r="F1004" s="4"/>
      <c r="G1004" s="10"/>
    </row>
    <row r="1005" spans="2:7" x14ac:dyDescent="0.35">
      <c r="B1005" s="3"/>
      <c r="C1005" s="4"/>
      <c r="D1005" s="4"/>
      <c r="E1005" s="4"/>
      <c r="F1005" s="4"/>
      <c r="G1005" s="10"/>
    </row>
    <row r="1006" spans="2:7" x14ac:dyDescent="0.35">
      <c r="B1006" s="3"/>
      <c r="C1006" s="4"/>
      <c r="D1006" s="4"/>
      <c r="E1006" s="4"/>
      <c r="F1006" s="4"/>
      <c r="G1006" s="10"/>
    </row>
    <row r="1007" spans="2:7" x14ac:dyDescent="0.35">
      <c r="B1007" s="3"/>
    </row>
    <row r="1008" spans="2:7" x14ac:dyDescent="0.35">
      <c r="B1008" s="3"/>
    </row>
    <row r="1009" spans="2:2" x14ac:dyDescent="0.35">
      <c r="B1009" s="3"/>
    </row>
    <row r="1010" spans="2:2" x14ac:dyDescent="0.35">
      <c r="B1010" s="3"/>
    </row>
    <row r="1011" spans="2:2" x14ac:dyDescent="0.35">
      <c r="B1011" s="3"/>
    </row>
    <row r="1012" spans="2:2" x14ac:dyDescent="0.35">
      <c r="B1012" s="3"/>
    </row>
    <row r="1013" spans="2:2" x14ac:dyDescent="0.35">
      <c r="B1013" s="3"/>
    </row>
    <row r="1014" spans="2:2" x14ac:dyDescent="0.35">
      <c r="B1014" s="3"/>
    </row>
    <row r="1015" spans="2:2" x14ac:dyDescent="0.35">
      <c r="B1015" s="3"/>
    </row>
    <row r="1016" spans="2:2" x14ac:dyDescent="0.35">
      <c r="B1016" s="3"/>
    </row>
    <row r="1017" spans="2:2" x14ac:dyDescent="0.35">
      <c r="B1017" s="3"/>
    </row>
    <row r="1018" spans="2:2" x14ac:dyDescent="0.35">
      <c r="B1018" s="3"/>
    </row>
    <row r="1019" spans="2:2" x14ac:dyDescent="0.35">
      <c r="B1019" s="3"/>
    </row>
    <row r="1020" spans="2:2" x14ac:dyDescent="0.35">
      <c r="B1020" s="3"/>
    </row>
    <row r="1021" spans="2:2" x14ac:dyDescent="0.35">
      <c r="B1021" s="3"/>
    </row>
    <row r="1022" spans="2:2" x14ac:dyDescent="0.35">
      <c r="B1022" s="3"/>
    </row>
    <row r="1023" spans="2:2" x14ac:dyDescent="0.35">
      <c r="B1023" s="3"/>
    </row>
    <row r="1024" spans="2:2" x14ac:dyDescent="0.35">
      <c r="B1024" s="3"/>
    </row>
    <row r="1025" spans="2:2" x14ac:dyDescent="0.35">
      <c r="B1025" s="3"/>
    </row>
    <row r="1026" spans="2:2" x14ac:dyDescent="0.35">
      <c r="B1026" s="3"/>
    </row>
    <row r="1027" spans="2:2" x14ac:dyDescent="0.35">
      <c r="B1027" s="3"/>
    </row>
    <row r="1028" spans="2:2" x14ac:dyDescent="0.35">
      <c r="B1028" s="3"/>
    </row>
    <row r="1029" spans="2:2" x14ac:dyDescent="0.35">
      <c r="B1029" s="3"/>
    </row>
    <row r="1030" spans="2:2" x14ac:dyDescent="0.35">
      <c r="B1030" s="3"/>
    </row>
    <row r="1031" spans="2:2" x14ac:dyDescent="0.35">
      <c r="B1031" s="3"/>
    </row>
    <row r="1032" spans="2:2" x14ac:dyDescent="0.35">
      <c r="B1032" s="3"/>
    </row>
    <row r="1033" spans="2:2" x14ac:dyDescent="0.35">
      <c r="B1033" s="3"/>
    </row>
    <row r="1034" spans="2:2" x14ac:dyDescent="0.35">
      <c r="B1034" s="3"/>
    </row>
    <row r="1035" spans="2:2" x14ac:dyDescent="0.35">
      <c r="B1035" s="3"/>
    </row>
    <row r="1036" spans="2:2" x14ac:dyDescent="0.35">
      <c r="B1036" s="3"/>
    </row>
    <row r="1037" spans="2:2" x14ac:dyDescent="0.35">
      <c r="B1037" s="3"/>
    </row>
    <row r="1038" spans="2:2" x14ac:dyDescent="0.35">
      <c r="B1038" s="3"/>
    </row>
    <row r="1039" spans="2:2" x14ac:dyDescent="0.35">
      <c r="B1039" s="3"/>
    </row>
    <row r="1040" spans="2:2" x14ac:dyDescent="0.35">
      <c r="B1040" s="3"/>
    </row>
    <row r="1041" spans="2:2" x14ac:dyDescent="0.35">
      <c r="B1041" s="3"/>
    </row>
    <row r="1042" spans="2:2" x14ac:dyDescent="0.35">
      <c r="B1042" s="3"/>
    </row>
    <row r="1043" spans="2:2" x14ac:dyDescent="0.35">
      <c r="B1043" s="3"/>
    </row>
    <row r="1044" spans="2:2" x14ac:dyDescent="0.35">
      <c r="B1044" s="3"/>
    </row>
    <row r="1045" spans="2:2" x14ac:dyDescent="0.35">
      <c r="B1045" s="3"/>
    </row>
    <row r="1046" spans="2:2" x14ac:dyDescent="0.35">
      <c r="B1046" s="3"/>
    </row>
    <row r="1047" spans="2:2" x14ac:dyDescent="0.35">
      <c r="B1047" s="3"/>
    </row>
    <row r="1048" spans="2:2" x14ac:dyDescent="0.35">
      <c r="B1048" s="3"/>
    </row>
    <row r="1049" spans="2:2" x14ac:dyDescent="0.35">
      <c r="B1049" s="3"/>
    </row>
    <row r="1050" spans="2:2" x14ac:dyDescent="0.35">
      <c r="B1050" s="3"/>
    </row>
    <row r="1051" spans="2:2" x14ac:dyDescent="0.35">
      <c r="B1051" s="3"/>
    </row>
    <row r="1052" spans="2:2" x14ac:dyDescent="0.35">
      <c r="B1052" s="3"/>
    </row>
    <row r="1053" spans="2:2" x14ac:dyDescent="0.35">
      <c r="B1053" s="3"/>
    </row>
    <row r="1054" spans="2:2" x14ac:dyDescent="0.35">
      <c r="B1054" s="3"/>
    </row>
    <row r="1055" spans="2:2" x14ac:dyDescent="0.35">
      <c r="B1055" s="3"/>
    </row>
    <row r="1056" spans="2:2" x14ac:dyDescent="0.35">
      <c r="B1056" s="3"/>
    </row>
    <row r="1057" spans="2:2" x14ac:dyDescent="0.35">
      <c r="B1057" s="3"/>
    </row>
    <row r="1058" spans="2:2" x14ac:dyDescent="0.35">
      <c r="B1058" s="3"/>
    </row>
    <row r="1059" spans="2:2" x14ac:dyDescent="0.35">
      <c r="B1059" s="3"/>
    </row>
    <row r="1060" spans="2:2" x14ac:dyDescent="0.35">
      <c r="B1060" s="3"/>
    </row>
    <row r="1061" spans="2:2" x14ac:dyDescent="0.35">
      <c r="B1061" s="3"/>
    </row>
    <row r="1062" spans="2:2" x14ac:dyDescent="0.35">
      <c r="B1062" s="3"/>
    </row>
    <row r="1063" spans="2:2" x14ac:dyDescent="0.35">
      <c r="B1063" s="3"/>
    </row>
    <row r="1064" spans="2:2" x14ac:dyDescent="0.35">
      <c r="B1064" s="3"/>
    </row>
    <row r="1065" spans="2:2" x14ac:dyDescent="0.35">
      <c r="B1065" s="3"/>
    </row>
    <row r="1066" spans="2:2" x14ac:dyDescent="0.35">
      <c r="B1066" s="3"/>
    </row>
    <row r="1067" spans="2:2" x14ac:dyDescent="0.35">
      <c r="B1067" s="3"/>
    </row>
    <row r="1068" spans="2:2" x14ac:dyDescent="0.35">
      <c r="B1068" s="3"/>
    </row>
    <row r="1069" spans="2:2" x14ac:dyDescent="0.35">
      <c r="B1069" s="3"/>
    </row>
    <row r="1070" spans="2:2" x14ac:dyDescent="0.35">
      <c r="B1070" s="3"/>
    </row>
    <row r="1071" spans="2:2" x14ac:dyDescent="0.35">
      <c r="B1071" s="3"/>
    </row>
    <row r="1072" spans="2:2" x14ac:dyDescent="0.35">
      <c r="B1072" s="3"/>
    </row>
    <row r="1073" spans="2:2" x14ac:dyDescent="0.35">
      <c r="B1073" s="3"/>
    </row>
    <row r="1074" spans="2:2" x14ac:dyDescent="0.35">
      <c r="B1074" s="3"/>
    </row>
    <row r="1075" spans="2:2" x14ac:dyDescent="0.35">
      <c r="B1075" s="3"/>
    </row>
    <row r="1076" spans="2:2" x14ac:dyDescent="0.35">
      <c r="B1076" s="3"/>
    </row>
    <row r="1077" spans="2:2" x14ac:dyDescent="0.35">
      <c r="B1077" s="3"/>
    </row>
    <row r="1078" spans="2:2" x14ac:dyDescent="0.35">
      <c r="B1078" s="3"/>
    </row>
    <row r="1079" spans="2:2" x14ac:dyDescent="0.35">
      <c r="B1079" s="3"/>
    </row>
    <row r="1080" spans="2:2" x14ac:dyDescent="0.35">
      <c r="B1080" s="3"/>
    </row>
    <row r="1081" spans="2:2" x14ac:dyDescent="0.35">
      <c r="B1081" s="3"/>
    </row>
    <row r="1082" spans="2:2" x14ac:dyDescent="0.35">
      <c r="B1082" s="3"/>
    </row>
    <row r="1083" spans="2:2" x14ac:dyDescent="0.35">
      <c r="B1083" s="3"/>
    </row>
    <row r="1084" spans="2:2" x14ac:dyDescent="0.35">
      <c r="B1084" s="3"/>
    </row>
    <row r="1085" spans="2:2" x14ac:dyDescent="0.35">
      <c r="B1085" s="3"/>
    </row>
    <row r="1086" spans="2:2" x14ac:dyDescent="0.35">
      <c r="B1086" s="3"/>
    </row>
    <row r="1087" spans="2:2" x14ac:dyDescent="0.35">
      <c r="B1087" s="3"/>
    </row>
    <row r="1088" spans="2:2" x14ac:dyDescent="0.35">
      <c r="B1088" s="3"/>
    </row>
    <row r="1089" spans="2:2" x14ac:dyDescent="0.35">
      <c r="B1089" s="3"/>
    </row>
    <row r="1090" spans="2:2" x14ac:dyDescent="0.35">
      <c r="B1090" s="3"/>
    </row>
    <row r="1091" spans="2:2" x14ac:dyDescent="0.35">
      <c r="B1091" s="3"/>
    </row>
    <row r="1092" spans="2:2" x14ac:dyDescent="0.35">
      <c r="B1092" s="3"/>
    </row>
    <row r="1093" spans="2:2" x14ac:dyDescent="0.35">
      <c r="B1093" s="3"/>
    </row>
    <row r="1094" spans="2:2" x14ac:dyDescent="0.35">
      <c r="B1094" s="3"/>
    </row>
    <row r="1095" spans="2:2" x14ac:dyDescent="0.35">
      <c r="B1095" s="3"/>
    </row>
    <row r="1096" spans="2:2" x14ac:dyDescent="0.35">
      <c r="B1096" s="3"/>
    </row>
    <row r="1097" spans="2:2" x14ac:dyDescent="0.35">
      <c r="B1097" s="3"/>
    </row>
    <row r="1098" spans="2:2" x14ac:dyDescent="0.35">
      <c r="B1098" s="3"/>
    </row>
    <row r="1099" spans="2:2" x14ac:dyDescent="0.35">
      <c r="B1099" s="3"/>
    </row>
    <row r="1100" spans="2:2" x14ac:dyDescent="0.35">
      <c r="B1100" s="3"/>
    </row>
    <row r="1101" spans="2:2" x14ac:dyDescent="0.35">
      <c r="B1101" s="3"/>
    </row>
    <row r="1102" spans="2:2" x14ac:dyDescent="0.35">
      <c r="B1102" s="3"/>
    </row>
    <row r="1103" spans="2:2" x14ac:dyDescent="0.35">
      <c r="B1103" s="3"/>
    </row>
    <row r="1104" spans="2:2" x14ac:dyDescent="0.35">
      <c r="B1104" s="3"/>
    </row>
    <row r="1105" spans="2:2" x14ac:dyDescent="0.35">
      <c r="B1105" s="3"/>
    </row>
    <row r="1106" spans="2:2" x14ac:dyDescent="0.35">
      <c r="B1106" s="3"/>
    </row>
    <row r="1107" spans="2:2" x14ac:dyDescent="0.35">
      <c r="B1107" s="3"/>
    </row>
    <row r="1108" spans="2:2" x14ac:dyDescent="0.35">
      <c r="B1108" s="3"/>
    </row>
    <row r="1109" spans="2:2" x14ac:dyDescent="0.35">
      <c r="B1109" s="3"/>
    </row>
    <row r="1110" spans="2:2" x14ac:dyDescent="0.35">
      <c r="B1110" s="3"/>
    </row>
    <row r="1111" spans="2:2" x14ac:dyDescent="0.35">
      <c r="B1111" s="3"/>
    </row>
    <row r="1112" spans="2:2" x14ac:dyDescent="0.35">
      <c r="B1112" s="3"/>
    </row>
    <row r="1113" spans="2:2" x14ac:dyDescent="0.35">
      <c r="B1113" s="3"/>
    </row>
    <row r="1114" spans="2:2" x14ac:dyDescent="0.35">
      <c r="B1114" s="3"/>
    </row>
    <row r="1115" spans="2:2" x14ac:dyDescent="0.35">
      <c r="B1115" s="3"/>
    </row>
    <row r="1116" spans="2:2" x14ac:dyDescent="0.35">
      <c r="B1116" s="3"/>
    </row>
    <row r="1117" spans="2:2" x14ac:dyDescent="0.35">
      <c r="B1117" s="3"/>
    </row>
    <row r="1118" spans="2:2" x14ac:dyDescent="0.35">
      <c r="B1118" s="3"/>
    </row>
    <row r="1119" spans="2:2" x14ac:dyDescent="0.35">
      <c r="B1119" s="3"/>
    </row>
    <row r="1120" spans="2:2" x14ac:dyDescent="0.35">
      <c r="B1120" s="3"/>
    </row>
    <row r="1121" spans="2:2" x14ac:dyDescent="0.35">
      <c r="B1121" s="3"/>
    </row>
    <row r="1122" spans="2:2" x14ac:dyDescent="0.35">
      <c r="B1122" s="3"/>
    </row>
    <row r="1123" spans="2:2" x14ac:dyDescent="0.35">
      <c r="B1123" s="3"/>
    </row>
    <row r="1124" spans="2:2" x14ac:dyDescent="0.35">
      <c r="B1124" s="3"/>
    </row>
    <row r="1125" spans="2:2" x14ac:dyDescent="0.35">
      <c r="B1125" s="3"/>
    </row>
    <row r="1126" spans="2:2" x14ac:dyDescent="0.35">
      <c r="B1126" s="3"/>
    </row>
    <row r="1127" spans="2:2" x14ac:dyDescent="0.35">
      <c r="B1127" s="3"/>
    </row>
    <row r="1128" spans="2:2" x14ac:dyDescent="0.35">
      <c r="B1128" s="3"/>
    </row>
    <row r="1129" spans="2:2" x14ac:dyDescent="0.35">
      <c r="B1129" s="3"/>
    </row>
    <row r="1130" spans="2:2" x14ac:dyDescent="0.35">
      <c r="B1130" s="3"/>
    </row>
    <row r="1131" spans="2:2" x14ac:dyDescent="0.35">
      <c r="B1131" s="3"/>
    </row>
    <row r="1132" spans="2:2" x14ac:dyDescent="0.35">
      <c r="B1132" s="3"/>
    </row>
    <row r="1133" spans="2:2" x14ac:dyDescent="0.35">
      <c r="B1133" s="3"/>
    </row>
    <row r="1134" spans="2:2" x14ac:dyDescent="0.35">
      <c r="B1134" s="3"/>
    </row>
    <row r="1135" spans="2:2" x14ac:dyDescent="0.35">
      <c r="B1135" s="3"/>
    </row>
    <row r="1136" spans="2:2" x14ac:dyDescent="0.35">
      <c r="B1136" s="3"/>
    </row>
    <row r="1137" spans="2:2" x14ac:dyDescent="0.35">
      <c r="B1137" s="3"/>
    </row>
    <row r="1138" spans="2:2" x14ac:dyDescent="0.35">
      <c r="B1138" s="3"/>
    </row>
    <row r="1139" spans="2:2" x14ac:dyDescent="0.35">
      <c r="B1139" s="3"/>
    </row>
    <row r="1140" spans="2:2" x14ac:dyDescent="0.35">
      <c r="B1140" s="3"/>
    </row>
    <row r="1141" spans="2:2" x14ac:dyDescent="0.35">
      <c r="B1141" s="3"/>
    </row>
    <row r="1142" spans="2:2" x14ac:dyDescent="0.35">
      <c r="B1142" s="3"/>
    </row>
    <row r="1143" spans="2:2" x14ac:dyDescent="0.35">
      <c r="B1143" s="3"/>
    </row>
    <row r="1144" spans="2:2" x14ac:dyDescent="0.35">
      <c r="B1144" s="3"/>
    </row>
    <row r="1145" spans="2:2" x14ac:dyDescent="0.35">
      <c r="B1145" s="3"/>
    </row>
    <row r="1146" spans="2:2" x14ac:dyDescent="0.35">
      <c r="B1146" s="3"/>
    </row>
    <row r="1147" spans="2:2" x14ac:dyDescent="0.35">
      <c r="B1147" s="3"/>
    </row>
    <row r="1148" spans="2:2" x14ac:dyDescent="0.35">
      <c r="B1148" s="3"/>
    </row>
    <row r="1149" spans="2:2" x14ac:dyDescent="0.35">
      <c r="B1149" s="3"/>
    </row>
    <row r="1150" spans="2:2" x14ac:dyDescent="0.35">
      <c r="B1150" s="3"/>
    </row>
    <row r="1151" spans="2:2" x14ac:dyDescent="0.35">
      <c r="B1151" s="3"/>
    </row>
    <row r="1152" spans="2:2" x14ac:dyDescent="0.35">
      <c r="B1152" s="3"/>
    </row>
    <row r="1153" spans="2:2" x14ac:dyDescent="0.35">
      <c r="B1153" s="3"/>
    </row>
    <row r="1154" spans="2:2" x14ac:dyDescent="0.35">
      <c r="B1154" s="3"/>
    </row>
    <row r="1155" spans="2:2" x14ac:dyDescent="0.35">
      <c r="B1155" s="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154"/>
  <sheetViews>
    <sheetView workbookViewId="0">
      <selection activeCell="A11" sqref="A11"/>
    </sheetView>
  </sheetViews>
  <sheetFormatPr baseColWidth="10" defaultColWidth="11.08984375" defaultRowHeight="14.5" x14ac:dyDescent="0.35"/>
  <cols>
    <col min="2" max="2" width="11.08984375" style="6"/>
    <col min="7" max="7" width="11.08984375" style="9"/>
    <col min="9" max="9" width="14.1796875" customWidth="1"/>
  </cols>
  <sheetData>
    <row r="1" spans="2:9" x14ac:dyDescent="0.35">
      <c r="B1" s="6" t="s">
        <v>9</v>
      </c>
      <c r="C1" s="1" t="s">
        <v>20</v>
      </c>
      <c r="D1" s="5"/>
    </row>
    <row r="2" spans="2:9" x14ac:dyDescent="0.35">
      <c r="B2" s="6" t="s">
        <v>1</v>
      </c>
    </row>
    <row r="3" spans="2:9" x14ac:dyDescent="0.35">
      <c r="B3" s="3" t="s">
        <v>8</v>
      </c>
      <c r="C3" s="2">
        <v>1</v>
      </c>
    </row>
    <row r="4" spans="2:9" x14ac:dyDescent="0.35">
      <c r="B4" s="3" t="s">
        <v>2</v>
      </c>
      <c r="C4" s="4" t="s">
        <v>3</v>
      </c>
      <c r="D4" s="2" t="s">
        <v>4</v>
      </c>
      <c r="E4" s="2" t="s">
        <v>5</v>
      </c>
      <c r="F4" s="2" t="s">
        <v>6</v>
      </c>
      <c r="G4" s="10" t="s">
        <v>7</v>
      </c>
      <c r="H4" s="2" t="s">
        <v>22</v>
      </c>
      <c r="I4" s="2" t="s">
        <v>21</v>
      </c>
    </row>
    <row r="5" spans="2:9" x14ac:dyDescent="0.35">
      <c r="B5" s="3">
        <v>0</v>
      </c>
      <c r="C5" s="4">
        <f>-G5^3</f>
        <v>-1</v>
      </c>
      <c r="D5" s="4">
        <f>-(G5+C$3*C5/2)^3</f>
        <v>-0.125</v>
      </c>
      <c r="E5" s="4">
        <f>-(G5+C$3*D5/2)^3</f>
        <v>-0.823974609375</v>
      </c>
      <c r="F5" s="4">
        <f>-(G5+C$3*E5)^3</f>
        <v>-5.4541358404094353E-3</v>
      </c>
      <c r="G5" s="10">
        <v>1</v>
      </c>
      <c r="H5">
        <f>1/SQRT(2*B5+1)</f>
        <v>1</v>
      </c>
      <c r="I5" s="9">
        <f>H5-G5</f>
        <v>0</v>
      </c>
    </row>
    <row r="6" spans="2:9" x14ac:dyDescent="0.35">
      <c r="B6" s="3">
        <v>0.5</v>
      </c>
      <c r="C6" s="4">
        <f t="shared" ref="C6:C25" si="0">-G6^3</f>
        <v>-0.1374675415184583</v>
      </c>
      <c r="D6" s="4">
        <f t="shared" ref="D6:D25" si="1">-(G6+C$3*C6/2)^3</f>
        <v>-8.9533994916675144E-2</v>
      </c>
      <c r="E6" s="4">
        <f t="shared" ref="E6:E25" si="2">-(G6+C$3*D6/2)^3</f>
        <v>-0.10470851595727301</v>
      </c>
      <c r="F6" s="4">
        <f t="shared" ref="F6:F25" si="3">-(G6+C$3*E6)^3</f>
        <v>-6.9624825787214031E-2</v>
      </c>
      <c r="G6" s="10">
        <f>G5+C$3*(C5+2*D5+2*E5+F5)/6</f>
        <v>0.51609944090159843</v>
      </c>
      <c r="H6">
        <f t="shared" ref="H6:H25" si="4">1/SQRT(2*B6+1)</f>
        <v>0.70710678118654746</v>
      </c>
      <c r="I6" s="9">
        <f t="shared" ref="I6:I25" si="5">H6-G6</f>
        <v>0.19100734028494903</v>
      </c>
    </row>
    <row r="7" spans="2:9" x14ac:dyDescent="0.35">
      <c r="B7" s="3">
        <v>1</v>
      </c>
      <c r="C7" s="4">
        <f t="shared" si="0"/>
        <v>-7.2426476154447653E-2</v>
      </c>
      <c r="D7" s="4">
        <f t="shared" si="1"/>
        <v>-5.51424587159118E-2</v>
      </c>
      <c r="E7" s="4">
        <f t="shared" si="2"/>
        <v>-5.8984393617685628E-2</v>
      </c>
      <c r="F7" s="4">
        <f t="shared" si="3"/>
        <v>-4.5825887989241143E-2</v>
      </c>
      <c r="G7" s="10">
        <f t="shared" ref="G7:G24" si="6">G6+C$3*(C6+2*D6+2*E6+F6)/6</f>
        <v>0.41683654272600362</v>
      </c>
      <c r="H7">
        <f t="shared" si="4"/>
        <v>0.57735026918962584</v>
      </c>
      <c r="I7" s="9">
        <f t="shared" si="5"/>
        <v>0.16051372646362222</v>
      </c>
    </row>
    <row r="8" spans="2:9" x14ac:dyDescent="0.35">
      <c r="B8" s="3">
        <v>1.5</v>
      </c>
      <c r="C8" s="4">
        <f t="shared" si="0"/>
        <v>-4.6301356941525096E-2</v>
      </c>
      <c r="D8" s="4">
        <f t="shared" si="1"/>
        <v>-3.7910995698478507E-2</v>
      </c>
      <c r="E8" s="4">
        <f t="shared" si="2"/>
        <v>-3.9349112835052512E-2</v>
      </c>
      <c r="F8" s="4">
        <f t="shared" si="3"/>
        <v>-3.2687094417308646E-2</v>
      </c>
      <c r="G8" s="10">
        <f t="shared" si="6"/>
        <v>0.35908553125752302</v>
      </c>
      <c r="H8">
        <f t="shared" si="4"/>
        <v>0.5</v>
      </c>
      <c r="I8" s="9">
        <f t="shared" si="5"/>
        <v>0.14091446874247698</v>
      </c>
    </row>
    <row r="9" spans="2:9" x14ac:dyDescent="0.35">
      <c r="B9" s="3">
        <v>2</v>
      </c>
      <c r="C9" s="4">
        <f t="shared" si="0"/>
        <v>-3.2819458291828849E-2</v>
      </c>
      <c r="D9" s="4">
        <f t="shared" si="1"/>
        <v>-2.8027337765968094E-2</v>
      </c>
      <c r="E9" s="4">
        <f t="shared" si="2"/>
        <v>-2.8695827582111238E-2</v>
      </c>
      <c r="F9" s="4">
        <f t="shared" si="3"/>
        <v>-2.4762169974770619E-2</v>
      </c>
      <c r="G9" s="10">
        <f t="shared" si="6"/>
        <v>0.32016741985320707</v>
      </c>
      <c r="H9">
        <f t="shared" si="4"/>
        <v>0.44721359549995793</v>
      </c>
      <c r="I9" s="9">
        <f t="shared" si="5"/>
        <v>0.12704617564675086</v>
      </c>
    </row>
    <row r="10" spans="2:9" x14ac:dyDescent="0.35">
      <c r="B10" s="3">
        <v>2.5</v>
      </c>
      <c r="C10" s="4">
        <f t="shared" si="0"/>
        <v>-2.4810924302417471E-2</v>
      </c>
      <c r="D10" s="4">
        <f t="shared" si="1"/>
        <v>-2.177777939990581E-2</v>
      </c>
      <c r="E10" s="4">
        <f t="shared" si="2"/>
        <v>-2.213451781939367E-2</v>
      </c>
      <c r="F10" s="4">
        <f t="shared" si="3"/>
        <v>-1.9580006735496799E-2</v>
      </c>
      <c r="G10" s="10">
        <f t="shared" si="6"/>
        <v>0.29166276002608071</v>
      </c>
      <c r="H10">
        <f t="shared" si="4"/>
        <v>0.40824829046386307</v>
      </c>
      <c r="I10" s="9">
        <f t="shared" si="5"/>
        <v>0.11658553043778236</v>
      </c>
    </row>
    <row r="11" spans="2:9" x14ac:dyDescent="0.35">
      <c r="B11" s="3">
        <v>3</v>
      </c>
      <c r="C11" s="4">
        <f t="shared" si="0"/>
        <v>-1.9601502453850995E-2</v>
      </c>
      <c r="D11" s="4">
        <f t="shared" si="1"/>
        <v>-1.754075420953263E-2</v>
      </c>
      <c r="E11" s="4">
        <f t="shared" si="2"/>
        <v>-1.7750263274768818E-2</v>
      </c>
      <c r="F11" s="4">
        <f t="shared" si="3"/>
        <v>-1.5979505730819365E-2</v>
      </c>
      <c r="G11" s="10">
        <f t="shared" si="6"/>
        <v>0.26962683911332852</v>
      </c>
      <c r="H11">
        <f t="shared" si="4"/>
        <v>0.3779644730092272</v>
      </c>
      <c r="I11" s="9">
        <f t="shared" si="5"/>
        <v>0.10833763389589868</v>
      </c>
    </row>
    <row r="12" spans="2:9" x14ac:dyDescent="0.35">
      <c r="B12" s="3">
        <v>3.5</v>
      </c>
      <c r="C12" s="4">
        <f t="shared" si="0"/>
        <v>-1.5990246820481988E-2</v>
      </c>
      <c r="D12" s="4">
        <f t="shared" si="1"/>
        <v>-1.4515690834619933E-2</v>
      </c>
      <c r="E12" s="4">
        <f t="shared" si="2"/>
        <v>-1.464770573410836E-2</v>
      </c>
      <c r="F12" s="4">
        <f t="shared" si="3"/>
        <v>-1.3360184735835489E-2</v>
      </c>
      <c r="G12" s="10">
        <f t="shared" si="6"/>
        <v>0.25193299858778295</v>
      </c>
      <c r="H12">
        <f t="shared" si="4"/>
        <v>0.35355339059327373</v>
      </c>
      <c r="I12" s="9">
        <f t="shared" si="5"/>
        <v>0.10162039200549078</v>
      </c>
    </row>
    <row r="13" spans="2:9" x14ac:dyDescent="0.35">
      <c r="B13" s="3">
        <v>4</v>
      </c>
      <c r="C13" s="4">
        <f t="shared" si="0"/>
        <v>-1.3366069673494744E-2</v>
      </c>
      <c r="D13" s="4">
        <f t="shared" si="1"/>
        <v>-1.2268386975068128E-2</v>
      </c>
      <c r="E13" s="4">
        <f t="shared" si="2"/>
        <v>-1.2356179887947369E-2</v>
      </c>
      <c r="F13" s="4">
        <f t="shared" si="3"/>
        <v>-1.1385150467262553E-2</v>
      </c>
      <c r="G13" s="10">
        <f t="shared" si="6"/>
        <v>0.23732012780548728</v>
      </c>
      <c r="H13">
        <f t="shared" si="4"/>
        <v>0.33333333333333331</v>
      </c>
      <c r="I13" s="9">
        <f t="shared" si="5"/>
        <v>9.6013205527846035E-2</v>
      </c>
    </row>
    <row r="14" spans="2:9" x14ac:dyDescent="0.35">
      <c r="B14" s="3">
        <v>4.5</v>
      </c>
      <c r="C14" s="4">
        <f t="shared" si="0"/>
        <v>-1.1388610571967266E-2</v>
      </c>
      <c r="D14" s="4">
        <f t="shared" si="1"/>
        <v>-1.0545590944313905E-2</v>
      </c>
      <c r="E14" s="4">
        <f t="shared" si="2"/>
        <v>-1.0606518075820101E-2</v>
      </c>
      <c r="F14" s="4">
        <f t="shared" si="3"/>
        <v>-9.8526741765772325E-3</v>
      </c>
      <c r="G14" s="10">
        <f t="shared" si="6"/>
        <v>0.22498673549435588</v>
      </c>
      <c r="H14">
        <f t="shared" si="4"/>
        <v>0.31622776601683794</v>
      </c>
      <c r="I14" s="9">
        <f t="shared" si="5"/>
        <v>9.1241030522482058E-2</v>
      </c>
    </row>
    <row r="15" spans="2:9" x14ac:dyDescent="0.35">
      <c r="B15" s="3">
        <v>5</v>
      </c>
      <c r="C15" s="4">
        <f t="shared" si="0"/>
        <v>-9.8548253387913086E-3</v>
      </c>
      <c r="D15" s="4">
        <f t="shared" si="1"/>
        <v>-9.1908479563035834E-3</v>
      </c>
      <c r="E15" s="4">
        <f t="shared" si="2"/>
        <v>-9.2346172698607523E-3</v>
      </c>
      <c r="F15" s="4">
        <f t="shared" si="3"/>
        <v>-8.6354644132545597E-3</v>
      </c>
      <c r="G15" s="10">
        <f t="shared" si="6"/>
        <v>0.21439581836288713</v>
      </c>
      <c r="H15">
        <f t="shared" si="4"/>
        <v>0.30151134457776363</v>
      </c>
      <c r="I15" s="9">
        <f t="shared" si="5"/>
        <v>8.7115526214876504E-2</v>
      </c>
    </row>
    <row r="16" spans="2:9" x14ac:dyDescent="0.35">
      <c r="B16" s="3">
        <v>5.5</v>
      </c>
      <c r="C16" s="4">
        <f t="shared" si="0"/>
        <v>-8.6368636694672974E-3</v>
      </c>
      <c r="D16" s="4">
        <f t="shared" si="1"/>
        <v>-8.1029000375149526E-3</v>
      </c>
      <c r="E16" s="4">
        <f t="shared" si="2"/>
        <v>-8.135254963411739E-3</v>
      </c>
      <c r="F16" s="4">
        <f t="shared" si="3"/>
        <v>-7.6496847177527612E-3</v>
      </c>
      <c r="G16" s="10">
        <f t="shared" si="6"/>
        <v>0.20517228166215803</v>
      </c>
      <c r="H16">
        <f t="shared" si="4"/>
        <v>0.28867513459481292</v>
      </c>
      <c r="I16" s="9">
        <f t="shared" si="5"/>
        <v>8.3502852932654886E-2</v>
      </c>
    </row>
    <row r="17" spans="2:9" x14ac:dyDescent="0.35">
      <c r="B17" s="3">
        <v>6</v>
      </c>
      <c r="C17" s="4">
        <f t="shared" si="0"/>
        <v>-7.6506295557196109E-3</v>
      </c>
      <c r="D17" s="4">
        <f t="shared" si="1"/>
        <v>-7.2136496417090305E-3</v>
      </c>
      <c r="E17" s="4">
        <f t="shared" si="2"/>
        <v>-7.2381485706679181E-3</v>
      </c>
      <c r="F17" s="4">
        <f t="shared" si="3"/>
        <v>-6.8381182468198248E-3</v>
      </c>
      <c r="G17" s="10">
        <f t="shared" si="6"/>
        <v>0.19704513859731246</v>
      </c>
      <c r="H17">
        <f t="shared" si="4"/>
        <v>0.27735009811261457</v>
      </c>
      <c r="I17" s="9">
        <f t="shared" si="5"/>
        <v>8.0304959515302116E-2</v>
      </c>
    </row>
    <row r="18" spans="2:9" x14ac:dyDescent="0.35">
      <c r="B18" s="3">
        <v>6.5</v>
      </c>
      <c r="C18" s="4">
        <f t="shared" si="0"/>
        <v>-6.8387766052735912E-3</v>
      </c>
      <c r="D18" s="4">
        <f t="shared" si="1"/>
        <v>-6.4758031488779998E-3</v>
      </c>
      <c r="E18" s="4">
        <f t="shared" si="2"/>
        <v>-6.4947375400243711E-3</v>
      </c>
      <c r="F18" s="4">
        <f t="shared" si="3"/>
        <v>-6.1605257045141129E-3</v>
      </c>
      <c r="G18" s="10">
        <f t="shared" si="6"/>
        <v>0.18981308122609691</v>
      </c>
      <c r="H18">
        <f t="shared" si="4"/>
        <v>0.2672612419124244</v>
      </c>
      <c r="I18" s="9">
        <f t="shared" si="5"/>
        <v>7.7448160686327483E-2</v>
      </c>
    </row>
    <row r="19" spans="2:9" x14ac:dyDescent="0.35">
      <c r="B19" s="3">
        <v>7</v>
      </c>
      <c r="C19" s="4">
        <f t="shared" si="0"/>
        <v>-6.1609968933379958E-3</v>
      </c>
      <c r="D19" s="4">
        <f t="shared" si="1"/>
        <v>-5.8556046049923934E-3</v>
      </c>
      <c r="E19" s="4">
        <f t="shared" si="2"/>
        <v>-5.8704993025991215E-3</v>
      </c>
      <c r="F19" s="4">
        <f t="shared" si="3"/>
        <v>-5.58787263383991E-3</v>
      </c>
      <c r="G19" s="10">
        <f t="shared" si="6"/>
        <v>0.18332301727816483</v>
      </c>
      <c r="H19">
        <f t="shared" si="4"/>
        <v>0.2581988897471611</v>
      </c>
      <c r="I19" s="9">
        <f t="shared" si="5"/>
        <v>7.4875872468996268E-2</v>
      </c>
    </row>
    <row r="20" spans="2:9" x14ac:dyDescent="0.35">
      <c r="B20" s="3">
        <v>7.5</v>
      </c>
      <c r="C20" s="4">
        <f t="shared" si="0"/>
        <v>-5.5882177406874371E-3</v>
      </c>
      <c r="D20" s="4">
        <f t="shared" si="1"/>
        <v>-5.3283868806033932E-3</v>
      </c>
      <c r="E20" s="4">
        <f t="shared" si="2"/>
        <v>-5.3402856527862913E-3</v>
      </c>
      <c r="F20" s="4">
        <f t="shared" si="3"/>
        <v>-5.0987399923076463E-3</v>
      </c>
      <c r="G20" s="10">
        <f t="shared" si="6"/>
        <v>0.17745617105443801</v>
      </c>
      <c r="H20">
        <f t="shared" si="4"/>
        <v>0.25</v>
      </c>
      <c r="I20" s="9">
        <f t="shared" si="5"/>
        <v>7.2543828945561994E-2</v>
      </c>
    </row>
    <row r="21" spans="2:9" x14ac:dyDescent="0.35">
      <c r="B21" s="3">
        <v>8</v>
      </c>
      <c r="C21" s="4">
        <f t="shared" si="0"/>
        <v>-5.0989978890578578E-3</v>
      </c>
      <c r="D21" s="4">
        <f t="shared" si="1"/>
        <v>-4.8757518279755217E-3</v>
      </c>
      <c r="E21" s="4">
        <f t="shared" si="2"/>
        <v>-4.8853869076935048E-3</v>
      </c>
      <c r="F21" s="4">
        <f t="shared" si="3"/>
        <v>-4.6770182118655319E-3</v>
      </c>
      <c r="G21" s="10">
        <f t="shared" si="6"/>
        <v>0.1721187872544756</v>
      </c>
      <c r="H21">
        <f t="shared" si="4"/>
        <v>0.24253562503633297</v>
      </c>
      <c r="I21" s="9">
        <f t="shared" si="5"/>
        <v>7.0416837781857367E-2</v>
      </c>
    </row>
    <row r="22" spans="2:9" x14ac:dyDescent="0.35">
      <c r="B22" s="3">
        <v>8.5</v>
      </c>
      <c r="C22" s="4">
        <f t="shared" si="0"/>
        <v>-4.677214373454067E-3</v>
      </c>
      <c r="D22" s="4">
        <f t="shared" si="1"/>
        <v>-4.4837284227836607E-3</v>
      </c>
      <c r="E22" s="4">
        <f t="shared" si="2"/>
        <v>-4.4916246868668321E-3</v>
      </c>
      <c r="F22" s="4">
        <f t="shared" si="3"/>
        <v>-4.3103830677195714E-3</v>
      </c>
      <c r="G22" s="10">
        <f t="shared" si="6"/>
        <v>0.16723573832576535</v>
      </c>
      <c r="H22">
        <f t="shared" si="4"/>
        <v>0.23570226039551587</v>
      </c>
      <c r="I22" s="9">
        <f t="shared" si="5"/>
        <v>6.8466522069750513E-2</v>
      </c>
    </row>
    <row r="23" spans="2:9" x14ac:dyDescent="0.35">
      <c r="B23" s="3">
        <v>9</v>
      </c>
      <c r="C23" s="4">
        <f t="shared" si="0"/>
        <v>-4.3105346264666012E-3</v>
      </c>
      <c r="D23" s="4">
        <f t="shared" si="1"/>
        <v>-4.1415376082641654E-3</v>
      </c>
      <c r="E23" s="4">
        <f t="shared" si="2"/>
        <v>-4.1480785437843781E-3</v>
      </c>
      <c r="F23" s="4">
        <f t="shared" si="3"/>
        <v>-3.9892627955911471E-3</v>
      </c>
      <c r="G23" s="10">
        <f t="shared" si="6"/>
        <v>0.16274602104901958</v>
      </c>
      <c r="H23">
        <f t="shared" si="4"/>
        <v>0.22941573387056174</v>
      </c>
      <c r="I23" s="9">
        <f t="shared" si="5"/>
        <v>6.666971282154216E-2</v>
      </c>
    </row>
    <row r="24" spans="2:9" x14ac:dyDescent="0.35">
      <c r="B24" s="3">
        <v>9.5</v>
      </c>
      <c r="C24" s="4">
        <f t="shared" si="0"/>
        <v>-3.9893815397047498E-3</v>
      </c>
      <c r="D24" s="4">
        <f t="shared" si="1"/>
        <v>-3.840744509366173E-3</v>
      </c>
      <c r="E24" s="4">
        <f t="shared" si="2"/>
        <v>-3.8462151053292142E-3</v>
      </c>
      <c r="F24" s="4">
        <f t="shared" si="3"/>
        <v>-3.7061224538787151E-3</v>
      </c>
      <c r="G24" s="10">
        <f t="shared" si="6"/>
        <v>0.15859951609466044</v>
      </c>
      <c r="H24">
        <f t="shared" si="4"/>
        <v>0.22360679774997896</v>
      </c>
      <c r="I24" s="9">
        <f t="shared" si="5"/>
        <v>6.5007281655318522E-2</v>
      </c>
    </row>
    <row r="25" spans="2:9" x14ac:dyDescent="0.35">
      <c r="B25" s="3">
        <v>10</v>
      </c>
      <c r="C25" s="4">
        <f t="shared" si="0"/>
        <v>-3.7062166613302545E-3</v>
      </c>
      <c r="D25" s="4">
        <f t="shared" si="1"/>
        <v>-3.5746643659539334E-3</v>
      </c>
      <c r="E25" s="4">
        <f t="shared" si="2"/>
        <v>-3.5792796668208914E-3</v>
      </c>
      <c r="F25" s="4">
        <f t="shared" si="3"/>
        <v>-3.4549582042120433E-3</v>
      </c>
      <c r="G25" s="11">
        <f>G24+C$3*(C24+2*D24+2*E24+F24)/6</f>
        <v>0.15475461222416473</v>
      </c>
      <c r="H25">
        <f t="shared" si="4"/>
        <v>0.21821789023599239</v>
      </c>
      <c r="I25" s="9">
        <f t="shared" si="5"/>
        <v>6.3463278011827662E-2</v>
      </c>
    </row>
    <row r="26" spans="2:9" x14ac:dyDescent="0.35">
      <c r="B26" s="3"/>
      <c r="C26" s="4"/>
      <c r="D26" s="4"/>
      <c r="E26" s="4"/>
      <c r="F26" s="4"/>
      <c r="G26" s="11"/>
    </row>
    <row r="27" spans="2:9" x14ac:dyDescent="0.35">
      <c r="B27" s="3"/>
      <c r="C27" s="4"/>
      <c r="D27" s="4"/>
      <c r="E27" s="4"/>
      <c r="F27" s="4"/>
      <c r="G27" s="11"/>
    </row>
    <row r="28" spans="2:9" x14ac:dyDescent="0.35">
      <c r="B28" s="3"/>
      <c r="C28" s="4"/>
      <c r="D28" s="4"/>
      <c r="E28" s="4"/>
      <c r="F28" s="4"/>
      <c r="G28" s="11"/>
    </row>
    <row r="29" spans="2:9" x14ac:dyDescent="0.35">
      <c r="B29" s="3"/>
      <c r="C29" s="4"/>
      <c r="D29" s="4"/>
      <c r="E29" s="4"/>
      <c r="F29" s="4"/>
      <c r="G29" s="11"/>
    </row>
    <row r="30" spans="2:9" x14ac:dyDescent="0.35">
      <c r="B30" s="3"/>
      <c r="C30" s="4"/>
      <c r="D30" s="4"/>
      <c r="E30" s="4"/>
      <c r="F30" s="4"/>
      <c r="G30" s="11"/>
    </row>
    <row r="31" spans="2:9" x14ac:dyDescent="0.35">
      <c r="B31" s="3"/>
      <c r="C31" s="4"/>
      <c r="D31" s="4"/>
      <c r="E31" s="4"/>
      <c r="F31" s="4"/>
      <c r="G31" s="11"/>
    </row>
    <row r="32" spans="2:9" x14ac:dyDescent="0.35">
      <c r="B32" s="3"/>
      <c r="C32" s="4"/>
      <c r="D32" s="4"/>
      <c r="E32" s="4"/>
      <c r="F32" s="4"/>
      <c r="G32" s="11"/>
    </row>
    <row r="33" spans="2:7" x14ac:dyDescent="0.35">
      <c r="B33" s="3"/>
      <c r="C33" s="4"/>
      <c r="D33" s="4"/>
      <c r="E33" s="4"/>
      <c r="F33" s="4"/>
      <c r="G33" s="11"/>
    </row>
    <row r="34" spans="2:7" x14ac:dyDescent="0.35">
      <c r="B34" s="3"/>
      <c r="C34" s="4"/>
      <c r="D34" s="4"/>
      <c r="E34" s="4"/>
      <c r="F34" s="4"/>
      <c r="G34" s="11"/>
    </row>
    <row r="35" spans="2:7" x14ac:dyDescent="0.35">
      <c r="B35" s="3"/>
      <c r="C35" s="4"/>
      <c r="D35" s="4"/>
      <c r="E35" s="4"/>
      <c r="F35" s="4"/>
      <c r="G35" s="11"/>
    </row>
    <row r="36" spans="2:7" x14ac:dyDescent="0.35">
      <c r="B36" s="3"/>
      <c r="C36" s="4"/>
      <c r="D36" s="4"/>
      <c r="E36" s="4"/>
      <c r="F36" s="4"/>
      <c r="G36" s="11"/>
    </row>
    <row r="37" spans="2:7" x14ac:dyDescent="0.35">
      <c r="B37" s="3"/>
      <c r="C37" s="4"/>
      <c r="D37" s="4"/>
      <c r="E37" s="4"/>
      <c r="F37" s="4"/>
      <c r="G37" s="11"/>
    </row>
    <row r="38" spans="2:7" x14ac:dyDescent="0.35">
      <c r="B38" s="3"/>
      <c r="C38" s="4"/>
      <c r="D38" s="4"/>
      <c r="E38" s="4"/>
      <c r="F38" s="4"/>
      <c r="G38" s="11"/>
    </row>
    <row r="39" spans="2:7" x14ac:dyDescent="0.35">
      <c r="B39" s="3"/>
      <c r="C39" s="4"/>
      <c r="D39" s="4"/>
      <c r="E39" s="4"/>
      <c r="F39" s="4"/>
      <c r="G39" s="11"/>
    </row>
    <row r="40" spans="2:7" x14ac:dyDescent="0.35">
      <c r="B40" s="3"/>
      <c r="C40" s="4"/>
      <c r="D40" s="4"/>
      <c r="E40" s="4"/>
      <c r="F40" s="4"/>
      <c r="G40" s="11"/>
    </row>
    <row r="41" spans="2:7" x14ac:dyDescent="0.35">
      <c r="B41" s="3"/>
      <c r="C41" s="4"/>
      <c r="D41" s="4"/>
      <c r="E41" s="4"/>
      <c r="F41" s="4"/>
      <c r="G41" s="10"/>
    </row>
    <row r="42" spans="2:7" x14ac:dyDescent="0.35">
      <c r="B42" s="3"/>
      <c r="C42" s="4"/>
      <c r="D42" s="4"/>
      <c r="E42" s="4"/>
      <c r="F42" s="4"/>
      <c r="G42" s="10"/>
    </row>
    <row r="43" spans="2:7" x14ac:dyDescent="0.35">
      <c r="B43" s="3"/>
      <c r="C43" s="4"/>
      <c r="D43" s="4"/>
      <c r="E43" s="4"/>
      <c r="F43" s="4"/>
      <c r="G43" s="10"/>
    </row>
    <row r="44" spans="2:7" x14ac:dyDescent="0.35">
      <c r="B44" s="3"/>
      <c r="C44" s="4"/>
      <c r="D44" s="4"/>
      <c r="E44" s="4"/>
      <c r="F44" s="4"/>
      <c r="G44" s="10"/>
    </row>
    <row r="45" spans="2:7" x14ac:dyDescent="0.35">
      <c r="B45" s="3"/>
      <c r="C45" s="4"/>
      <c r="D45" s="4"/>
      <c r="E45" s="4"/>
      <c r="F45" s="4"/>
      <c r="G45" s="10"/>
    </row>
    <row r="46" spans="2:7" x14ac:dyDescent="0.35">
      <c r="B46" s="3"/>
      <c r="C46" s="4"/>
      <c r="D46" s="4"/>
      <c r="E46" s="4"/>
      <c r="F46" s="4"/>
      <c r="G46" s="10"/>
    </row>
    <row r="47" spans="2:7" x14ac:dyDescent="0.35">
      <c r="B47" s="3"/>
      <c r="C47" s="4"/>
      <c r="D47" s="4"/>
      <c r="E47" s="4"/>
      <c r="F47" s="4"/>
      <c r="G47" s="10"/>
    </row>
    <row r="48" spans="2:7" x14ac:dyDescent="0.35">
      <c r="B48" s="3"/>
      <c r="C48" s="4"/>
      <c r="D48" s="4"/>
      <c r="E48" s="4"/>
      <c r="F48" s="4"/>
      <c r="G48" s="10"/>
    </row>
    <row r="49" spans="2:7" x14ac:dyDescent="0.35">
      <c r="B49" s="3"/>
      <c r="C49" s="4"/>
      <c r="D49" s="4"/>
      <c r="E49" s="4"/>
      <c r="F49" s="4"/>
      <c r="G49" s="10"/>
    </row>
    <row r="50" spans="2:7" x14ac:dyDescent="0.35">
      <c r="B50" s="3"/>
      <c r="C50" s="4"/>
      <c r="D50" s="4"/>
      <c r="E50" s="4"/>
      <c r="F50" s="4"/>
      <c r="G50" s="10"/>
    </row>
    <row r="51" spans="2:7" x14ac:dyDescent="0.35">
      <c r="B51" s="3"/>
      <c r="C51" s="4"/>
      <c r="D51" s="4"/>
      <c r="E51" s="4"/>
      <c r="F51" s="4"/>
      <c r="G51" s="10"/>
    </row>
    <row r="52" spans="2:7" x14ac:dyDescent="0.35">
      <c r="B52" s="3"/>
      <c r="C52" s="4"/>
      <c r="D52" s="4"/>
      <c r="E52" s="4"/>
      <c r="F52" s="4"/>
      <c r="G52" s="10"/>
    </row>
    <row r="53" spans="2:7" x14ac:dyDescent="0.35">
      <c r="B53" s="3"/>
      <c r="C53" s="4"/>
      <c r="D53" s="4"/>
      <c r="E53" s="4"/>
      <c r="F53" s="4"/>
      <c r="G53" s="10"/>
    </row>
    <row r="54" spans="2:7" x14ac:dyDescent="0.35">
      <c r="B54" s="3"/>
      <c r="C54" s="4"/>
      <c r="D54" s="4"/>
      <c r="E54" s="4"/>
      <c r="F54" s="4"/>
      <c r="G54" s="10"/>
    </row>
    <row r="55" spans="2:7" x14ac:dyDescent="0.35">
      <c r="B55" s="3"/>
      <c r="C55" s="4"/>
      <c r="D55" s="4"/>
      <c r="E55" s="4"/>
      <c r="F55" s="4"/>
      <c r="G55" s="10"/>
    </row>
    <row r="56" spans="2:7" x14ac:dyDescent="0.35">
      <c r="B56" s="3"/>
      <c r="C56" s="4"/>
      <c r="D56" s="4"/>
      <c r="E56" s="4"/>
      <c r="F56" s="4"/>
      <c r="G56" s="10"/>
    </row>
    <row r="57" spans="2:7" x14ac:dyDescent="0.35">
      <c r="B57" s="3"/>
      <c r="C57" s="4"/>
      <c r="D57" s="4"/>
      <c r="E57" s="4"/>
      <c r="F57" s="4"/>
      <c r="G57" s="10"/>
    </row>
    <row r="58" spans="2:7" x14ac:dyDescent="0.35">
      <c r="B58" s="3"/>
      <c r="C58" s="4"/>
      <c r="D58" s="4"/>
      <c r="E58" s="4"/>
      <c r="F58" s="4"/>
      <c r="G58" s="10"/>
    </row>
    <row r="59" spans="2:7" x14ac:dyDescent="0.35">
      <c r="B59" s="3"/>
      <c r="C59" s="4"/>
      <c r="D59" s="4"/>
      <c r="E59" s="4"/>
      <c r="F59" s="4"/>
      <c r="G59" s="10"/>
    </row>
    <row r="60" spans="2:7" x14ac:dyDescent="0.35">
      <c r="B60" s="3"/>
      <c r="C60" s="4"/>
      <c r="D60" s="4"/>
      <c r="E60" s="4"/>
      <c r="F60" s="4"/>
      <c r="G60" s="10"/>
    </row>
    <row r="61" spans="2:7" x14ac:dyDescent="0.35">
      <c r="B61" s="3"/>
      <c r="C61" s="4"/>
      <c r="D61" s="4"/>
      <c r="E61" s="4"/>
      <c r="F61" s="4"/>
      <c r="G61" s="10"/>
    </row>
    <row r="62" spans="2:7" x14ac:dyDescent="0.35">
      <c r="B62" s="3"/>
      <c r="C62" s="4"/>
      <c r="D62" s="4"/>
      <c r="E62" s="4"/>
      <c r="F62" s="4"/>
      <c r="G62" s="10"/>
    </row>
    <row r="63" spans="2:7" x14ac:dyDescent="0.35">
      <c r="B63" s="3"/>
      <c r="C63" s="4"/>
      <c r="D63" s="4"/>
      <c r="E63" s="4"/>
      <c r="F63" s="4"/>
      <c r="G63" s="10"/>
    </row>
    <row r="64" spans="2:7" x14ac:dyDescent="0.35">
      <c r="B64" s="3"/>
      <c r="C64" s="4"/>
      <c r="D64" s="4"/>
      <c r="E64" s="4"/>
      <c r="F64" s="4"/>
      <c r="G64" s="10"/>
    </row>
    <row r="65" spans="2:7" x14ac:dyDescent="0.35">
      <c r="B65" s="3"/>
      <c r="C65" s="4"/>
      <c r="D65" s="4"/>
      <c r="E65" s="4"/>
      <c r="F65" s="4"/>
      <c r="G65" s="10"/>
    </row>
    <row r="66" spans="2:7" x14ac:dyDescent="0.35">
      <c r="B66" s="3"/>
      <c r="C66" s="4"/>
      <c r="D66" s="4"/>
      <c r="E66" s="4"/>
      <c r="F66" s="4"/>
      <c r="G66" s="10"/>
    </row>
    <row r="67" spans="2:7" x14ac:dyDescent="0.35">
      <c r="B67" s="3"/>
      <c r="C67" s="4"/>
      <c r="D67" s="4"/>
      <c r="E67" s="4"/>
      <c r="F67" s="4"/>
      <c r="G67" s="10"/>
    </row>
    <row r="68" spans="2:7" x14ac:dyDescent="0.35">
      <c r="B68" s="3"/>
      <c r="C68" s="4"/>
      <c r="D68" s="4"/>
      <c r="E68" s="4"/>
      <c r="F68" s="4"/>
      <c r="G68" s="10"/>
    </row>
    <row r="69" spans="2:7" x14ac:dyDescent="0.35">
      <c r="B69" s="3"/>
      <c r="C69" s="4"/>
      <c r="D69" s="4"/>
      <c r="E69" s="4"/>
      <c r="F69" s="4"/>
      <c r="G69" s="10"/>
    </row>
    <row r="70" spans="2:7" x14ac:dyDescent="0.35">
      <c r="B70" s="3"/>
      <c r="C70" s="4"/>
      <c r="D70" s="4"/>
      <c r="E70" s="4"/>
      <c r="F70" s="4"/>
      <c r="G70" s="10"/>
    </row>
    <row r="71" spans="2:7" x14ac:dyDescent="0.35">
      <c r="B71" s="3"/>
      <c r="C71" s="4"/>
      <c r="D71" s="4"/>
      <c r="E71" s="4"/>
      <c r="F71" s="4"/>
      <c r="G71" s="10"/>
    </row>
    <row r="72" spans="2:7" x14ac:dyDescent="0.35">
      <c r="B72" s="3"/>
      <c r="C72" s="4"/>
      <c r="D72" s="4"/>
      <c r="E72" s="4"/>
      <c r="F72" s="4"/>
      <c r="G72" s="10"/>
    </row>
    <row r="73" spans="2:7" x14ac:dyDescent="0.35">
      <c r="B73" s="3"/>
      <c r="C73" s="4"/>
      <c r="D73" s="4"/>
      <c r="E73" s="4"/>
      <c r="F73" s="4"/>
      <c r="G73" s="10"/>
    </row>
    <row r="74" spans="2:7" x14ac:dyDescent="0.35">
      <c r="B74" s="3"/>
      <c r="C74" s="4"/>
      <c r="D74" s="4"/>
      <c r="E74" s="4"/>
      <c r="F74" s="4"/>
      <c r="G74" s="10"/>
    </row>
    <row r="75" spans="2:7" x14ac:dyDescent="0.35">
      <c r="B75" s="3"/>
      <c r="C75" s="4"/>
      <c r="D75" s="4"/>
      <c r="E75" s="4"/>
      <c r="F75" s="4"/>
      <c r="G75" s="10"/>
    </row>
    <row r="76" spans="2:7" x14ac:dyDescent="0.35">
      <c r="B76" s="3"/>
      <c r="C76" s="4"/>
      <c r="D76" s="4"/>
      <c r="E76" s="4"/>
      <c r="F76" s="4"/>
      <c r="G76" s="10"/>
    </row>
    <row r="77" spans="2:7" x14ac:dyDescent="0.35">
      <c r="B77" s="3"/>
      <c r="C77" s="4"/>
      <c r="D77" s="4"/>
      <c r="E77" s="4"/>
      <c r="F77" s="4"/>
      <c r="G77" s="10"/>
    </row>
    <row r="78" spans="2:7" x14ac:dyDescent="0.35">
      <c r="B78" s="3"/>
      <c r="C78" s="4"/>
      <c r="D78" s="4"/>
      <c r="E78" s="4"/>
      <c r="F78" s="4"/>
      <c r="G78" s="10"/>
    </row>
    <row r="79" spans="2:7" x14ac:dyDescent="0.35">
      <c r="B79" s="3"/>
      <c r="C79" s="4"/>
      <c r="D79" s="4"/>
      <c r="E79" s="4"/>
      <c r="F79" s="4"/>
      <c r="G79" s="10"/>
    </row>
    <row r="80" spans="2:7" x14ac:dyDescent="0.35">
      <c r="B80" s="3"/>
      <c r="C80" s="4"/>
      <c r="D80" s="4"/>
      <c r="E80" s="4"/>
      <c r="F80" s="4"/>
      <c r="G80" s="10"/>
    </row>
    <row r="81" spans="2:7" x14ac:dyDescent="0.35">
      <c r="B81" s="3"/>
      <c r="C81" s="4"/>
      <c r="D81" s="4"/>
      <c r="E81" s="4"/>
      <c r="F81" s="4"/>
      <c r="G81" s="10"/>
    </row>
    <row r="82" spans="2:7" x14ac:dyDescent="0.35">
      <c r="B82" s="3"/>
      <c r="C82" s="4"/>
      <c r="D82" s="4"/>
      <c r="E82" s="4"/>
      <c r="F82" s="4"/>
      <c r="G82" s="10"/>
    </row>
    <row r="83" spans="2:7" x14ac:dyDescent="0.35">
      <c r="B83" s="3"/>
      <c r="C83" s="4"/>
      <c r="D83" s="4"/>
      <c r="E83" s="4"/>
      <c r="F83" s="4"/>
      <c r="G83" s="10"/>
    </row>
    <row r="84" spans="2:7" x14ac:dyDescent="0.35">
      <c r="B84" s="3"/>
      <c r="C84" s="4"/>
      <c r="D84" s="4"/>
      <c r="E84" s="4"/>
      <c r="F84" s="4"/>
      <c r="G84" s="10"/>
    </row>
    <row r="85" spans="2:7" x14ac:dyDescent="0.35">
      <c r="B85" s="3"/>
      <c r="C85" s="4"/>
      <c r="D85" s="4"/>
      <c r="E85" s="4"/>
      <c r="F85" s="4"/>
      <c r="G85" s="10"/>
    </row>
    <row r="86" spans="2:7" x14ac:dyDescent="0.35">
      <c r="B86" s="3"/>
      <c r="C86" s="4"/>
      <c r="D86" s="4"/>
      <c r="E86" s="4"/>
      <c r="F86" s="4"/>
      <c r="G86" s="10"/>
    </row>
    <row r="87" spans="2:7" x14ac:dyDescent="0.35">
      <c r="B87" s="3"/>
      <c r="C87" s="4"/>
      <c r="D87" s="4"/>
      <c r="E87" s="4"/>
      <c r="F87" s="4"/>
      <c r="G87" s="10"/>
    </row>
    <row r="88" spans="2:7" x14ac:dyDescent="0.35">
      <c r="B88" s="3"/>
      <c r="C88" s="4"/>
      <c r="D88" s="4"/>
      <c r="E88" s="4"/>
      <c r="F88" s="4"/>
      <c r="G88" s="10"/>
    </row>
    <row r="89" spans="2:7" x14ac:dyDescent="0.35">
      <c r="B89" s="3"/>
      <c r="C89" s="4"/>
      <c r="D89" s="4"/>
      <c r="E89" s="4"/>
      <c r="F89" s="4"/>
      <c r="G89" s="10"/>
    </row>
    <row r="90" spans="2:7" x14ac:dyDescent="0.35">
      <c r="B90" s="3"/>
      <c r="C90" s="4"/>
      <c r="D90" s="4"/>
      <c r="E90" s="4"/>
      <c r="F90" s="4"/>
      <c r="G90" s="10"/>
    </row>
    <row r="91" spans="2:7" x14ac:dyDescent="0.35">
      <c r="B91" s="3"/>
      <c r="C91" s="4"/>
      <c r="D91" s="4"/>
      <c r="E91" s="4"/>
      <c r="F91" s="4"/>
      <c r="G91" s="10"/>
    </row>
    <row r="92" spans="2:7" x14ac:dyDescent="0.35">
      <c r="B92" s="3"/>
      <c r="C92" s="4"/>
      <c r="D92" s="4"/>
      <c r="E92" s="4"/>
      <c r="F92" s="4"/>
      <c r="G92" s="10"/>
    </row>
    <row r="93" spans="2:7" x14ac:dyDescent="0.35">
      <c r="B93" s="3"/>
      <c r="C93" s="4"/>
      <c r="D93" s="4"/>
      <c r="E93" s="4"/>
      <c r="F93" s="4"/>
      <c r="G93" s="10"/>
    </row>
    <row r="94" spans="2:7" x14ac:dyDescent="0.35">
      <c r="B94" s="3"/>
      <c r="C94" s="4"/>
      <c r="D94" s="4"/>
      <c r="E94" s="4"/>
      <c r="F94" s="4"/>
      <c r="G94" s="10"/>
    </row>
    <row r="95" spans="2:7" x14ac:dyDescent="0.35">
      <c r="B95" s="3"/>
      <c r="C95" s="4"/>
      <c r="D95" s="4"/>
      <c r="E95" s="4"/>
      <c r="F95" s="4"/>
      <c r="G95" s="10"/>
    </row>
    <row r="96" spans="2:7" x14ac:dyDescent="0.35">
      <c r="B96" s="3"/>
      <c r="C96" s="4"/>
      <c r="D96" s="4"/>
      <c r="E96" s="4"/>
      <c r="F96" s="4"/>
      <c r="G96" s="10"/>
    </row>
    <row r="97" spans="2:7" x14ac:dyDescent="0.35">
      <c r="B97" s="3"/>
      <c r="C97" s="4"/>
      <c r="D97" s="4"/>
      <c r="E97" s="4"/>
      <c r="F97" s="4"/>
      <c r="G97" s="10"/>
    </row>
    <row r="98" spans="2:7" x14ac:dyDescent="0.35">
      <c r="B98" s="3"/>
      <c r="C98" s="4"/>
      <c r="D98" s="4"/>
      <c r="E98" s="4"/>
      <c r="F98" s="4"/>
      <c r="G98" s="10"/>
    </row>
    <row r="99" spans="2:7" x14ac:dyDescent="0.35">
      <c r="B99" s="3"/>
      <c r="C99" s="4"/>
      <c r="D99" s="4"/>
      <c r="E99" s="4"/>
      <c r="F99" s="4"/>
      <c r="G99" s="10"/>
    </row>
    <row r="100" spans="2:7" x14ac:dyDescent="0.35">
      <c r="B100" s="3"/>
      <c r="C100" s="4"/>
      <c r="D100" s="4"/>
      <c r="E100" s="4"/>
      <c r="F100" s="4"/>
      <c r="G100" s="10"/>
    </row>
    <row r="101" spans="2:7" x14ac:dyDescent="0.35">
      <c r="B101" s="3"/>
      <c r="C101" s="4"/>
      <c r="D101" s="4"/>
      <c r="E101" s="4"/>
      <c r="F101" s="4"/>
      <c r="G101" s="10"/>
    </row>
    <row r="102" spans="2:7" x14ac:dyDescent="0.35">
      <c r="B102" s="3"/>
      <c r="C102" s="4"/>
      <c r="D102" s="4"/>
      <c r="E102" s="4"/>
      <c r="F102" s="4"/>
      <c r="G102" s="10"/>
    </row>
    <row r="103" spans="2:7" x14ac:dyDescent="0.35">
      <c r="B103" s="3"/>
      <c r="C103" s="4"/>
      <c r="D103" s="4"/>
      <c r="E103" s="4"/>
      <c r="F103" s="4"/>
      <c r="G103" s="10"/>
    </row>
    <row r="104" spans="2:7" x14ac:dyDescent="0.35">
      <c r="B104" s="3"/>
      <c r="C104" s="4"/>
      <c r="D104" s="4"/>
      <c r="E104" s="4"/>
      <c r="F104" s="4"/>
      <c r="G104" s="10"/>
    </row>
    <row r="105" spans="2:7" x14ac:dyDescent="0.35">
      <c r="B105" s="3"/>
      <c r="C105" s="4"/>
      <c r="D105" s="4"/>
      <c r="E105" s="4"/>
      <c r="F105" s="4"/>
      <c r="G105" s="10"/>
    </row>
    <row r="106" spans="2:7" x14ac:dyDescent="0.35">
      <c r="B106" s="3"/>
      <c r="C106" s="4"/>
      <c r="D106" s="4"/>
      <c r="E106" s="4"/>
      <c r="F106" s="4"/>
      <c r="G106" s="10"/>
    </row>
    <row r="107" spans="2:7" x14ac:dyDescent="0.35">
      <c r="B107" s="3"/>
      <c r="C107" s="4"/>
      <c r="D107" s="4"/>
      <c r="E107" s="4"/>
      <c r="F107" s="4"/>
      <c r="G107" s="10"/>
    </row>
    <row r="108" spans="2:7" x14ac:dyDescent="0.35">
      <c r="B108" s="3"/>
      <c r="C108" s="4"/>
      <c r="D108" s="4"/>
      <c r="E108" s="4"/>
      <c r="F108" s="4"/>
      <c r="G108" s="10"/>
    </row>
    <row r="109" spans="2:7" x14ac:dyDescent="0.35">
      <c r="B109" s="3"/>
      <c r="C109" s="4"/>
      <c r="D109" s="4"/>
      <c r="E109" s="4"/>
      <c r="F109" s="4"/>
      <c r="G109" s="10"/>
    </row>
    <row r="110" spans="2:7" x14ac:dyDescent="0.35">
      <c r="B110" s="3"/>
      <c r="C110" s="4"/>
      <c r="D110" s="4"/>
      <c r="E110" s="4"/>
      <c r="F110" s="4"/>
      <c r="G110" s="10"/>
    </row>
    <row r="111" spans="2:7" x14ac:dyDescent="0.35">
      <c r="B111" s="3"/>
      <c r="C111" s="4"/>
      <c r="D111" s="4"/>
      <c r="E111" s="4"/>
      <c r="F111" s="4"/>
      <c r="G111" s="10"/>
    </row>
    <row r="112" spans="2:7" x14ac:dyDescent="0.35">
      <c r="B112" s="3"/>
      <c r="C112" s="4"/>
      <c r="D112" s="4"/>
      <c r="E112" s="4"/>
      <c r="F112" s="4"/>
      <c r="G112" s="10"/>
    </row>
    <row r="113" spans="2:7" x14ac:dyDescent="0.35">
      <c r="B113" s="3"/>
      <c r="C113" s="4"/>
      <c r="D113" s="4"/>
      <c r="E113" s="4"/>
      <c r="F113" s="4"/>
      <c r="G113" s="10"/>
    </row>
    <row r="114" spans="2:7" x14ac:dyDescent="0.35">
      <c r="B114" s="3"/>
      <c r="C114" s="4"/>
      <c r="D114" s="4"/>
      <c r="E114" s="4"/>
      <c r="F114" s="4"/>
      <c r="G114" s="10"/>
    </row>
    <row r="115" spans="2:7" x14ac:dyDescent="0.35">
      <c r="B115" s="3"/>
      <c r="C115" s="4"/>
      <c r="D115" s="4"/>
      <c r="E115" s="4"/>
      <c r="F115" s="4"/>
      <c r="G115" s="10"/>
    </row>
    <row r="116" spans="2:7" x14ac:dyDescent="0.35">
      <c r="B116" s="3"/>
      <c r="C116" s="4"/>
      <c r="D116" s="4"/>
      <c r="E116" s="4"/>
      <c r="F116" s="4"/>
      <c r="G116" s="10"/>
    </row>
    <row r="117" spans="2:7" x14ac:dyDescent="0.35">
      <c r="B117" s="3"/>
      <c r="C117" s="4"/>
      <c r="D117" s="4"/>
      <c r="E117" s="4"/>
      <c r="F117" s="4"/>
      <c r="G117" s="10"/>
    </row>
    <row r="118" spans="2:7" x14ac:dyDescent="0.35">
      <c r="B118" s="3"/>
      <c r="C118" s="4"/>
      <c r="D118" s="4"/>
      <c r="E118" s="4"/>
      <c r="F118" s="4"/>
      <c r="G118" s="10"/>
    </row>
    <row r="119" spans="2:7" x14ac:dyDescent="0.35">
      <c r="B119" s="3"/>
      <c r="C119" s="4"/>
      <c r="D119" s="4"/>
      <c r="E119" s="4"/>
      <c r="F119" s="4"/>
      <c r="G119" s="10"/>
    </row>
    <row r="120" spans="2:7" x14ac:dyDescent="0.35">
      <c r="B120" s="3"/>
      <c r="C120" s="4"/>
      <c r="D120" s="4"/>
      <c r="E120" s="4"/>
      <c r="F120" s="4"/>
      <c r="G120" s="10"/>
    </row>
    <row r="121" spans="2:7" x14ac:dyDescent="0.35">
      <c r="B121" s="3"/>
      <c r="C121" s="4"/>
      <c r="D121" s="4"/>
      <c r="E121" s="4"/>
      <c r="F121" s="4"/>
      <c r="G121" s="10"/>
    </row>
    <row r="122" spans="2:7" x14ac:dyDescent="0.35">
      <c r="B122" s="3"/>
      <c r="C122" s="4"/>
      <c r="D122" s="4"/>
      <c r="E122" s="4"/>
      <c r="F122" s="4"/>
      <c r="G122" s="10"/>
    </row>
    <row r="123" spans="2:7" x14ac:dyDescent="0.35">
      <c r="B123" s="3"/>
      <c r="C123" s="4"/>
      <c r="D123" s="4"/>
      <c r="E123" s="4"/>
      <c r="F123" s="4"/>
      <c r="G123" s="10"/>
    </row>
    <row r="124" spans="2:7" x14ac:dyDescent="0.35">
      <c r="B124" s="3"/>
      <c r="C124" s="4"/>
      <c r="D124" s="4"/>
      <c r="E124" s="4"/>
      <c r="F124" s="4"/>
      <c r="G124" s="10"/>
    </row>
    <row r="125" spans="2:7" x14ac:dyDescent="0.35">
      <c r="B125" s="3"/>
      <c r="C125" s="4"/>
      <c r="D125" s="4"/>
      <c r="E125" s="4"/>
      <c r="F125" s="4"/>
      <c r="G125" s="10"/>
    </row>
    <row r="126" spans="2:7" x14ac:dyDescent="0.35">
      <c r="B126" s="3"/>
      <c r="C126" s="4"/>
      <c r="D126" s="4"/>
      <c r="E126" s="4"/>
      <c r="F126" s="4"/>
      <c r="G126" s="10"/>
    </row>
    <row r="127" spans="2:7" x14ac:dyDescent="0.35">
      <c r="B127" s="3"/>
      <c r="C127" s="4"/>
      <c r="D127" s="4"/>
      <c r="E127" s="4"/>
      <c r="F127" s="4"/>
      <c r="G127" s="10"/>
    </row>
    <row r="128" spans="2:7" x14ac:dyDescent="0.35">
      <c r="B128" s="3"/>
      <c r="C128" s="4"/>
      <c r="D128" s="4"/>
      <c r="E128" s="4"/>
      <c r="F128" s="4"/>
      <c r="G128" s="10"/>
    </row>
    <row r="129" spans="2:7" x14ac:dyDescent="0.35">
      <c r="B129" s="3"/>
      <c r="C129" s="4"/>
      <c r="D129" s="4"/>
      <c r="E129" s="4"/>
      <c r="F129" s="4"/>
      <c r="G129" s="10"/>
    </row>
    <row r="130" spans="2:7" x14ac:dyDescent="0.35">
      <c r="B130" s="3"/>
      <c r="C130" s="4"/>
      <c r="D130" s="4"/>
      <c r="E130" s="4"/>
      <c r="F130" s="4"/>
      <c r="G130" s="10"/>
    </row>
    <row r="131" spans="2:7" x14ac:dyDescent="0.35">
      <c r="B131" s="3"/>
      <c r="C131" s="4"/>
      <c r="D131" s="4"/>
      <c r="E131" s="4"/>
      <c r="F131" s="4"/>
      <c r="G131" s="10"/>
    </row>
    <row r="132" spans="2:7" x14ac:dyDescent="0.35">
      <c r="B132" s="3"/>
      <c r="C132" s="4"/>
      <c r="D132" s="4"/>
      <c r="E132" s="4"/>
      <c r="F132" s="4"/>
      <c r="G132" s="10"/>
    </row>
    <row r="133" spans="2:7" x14ac:dyDescent="0.35">
      <c r="B133" s="3"/>
      <c r="C133" s="4"/>
      <c r="D133" s="4"/>
      <c r="E133" s="4"/>
      <c r="F133" s="4"/>
      <c r="G133" s="10"/>
    </row>
    <row r="134" spans="2:7" x14ac:dyDescent="0.35">
      <c r="B134" s="3"/>
      <c r="C134" s="4"/>
      <c r="D134" s="4"/>
      <c r="E134" s="4"/>
      <c r="F134" s="4"/>
      <c r="G134" s="10"/>
    </row>
    <row r="135" spans="2:7" x14ac:dyDescent="0.35">
      <c r="B135" s="3"/>
      <c r="C135" s="4"/>
      <c r="D135" s="4"/>
      <c r="E135" s="4"/>
      <c r="F135" s="4"/>
      <c r="G135" s="10"/>
    </row>
    <row r="136" spans="2:7" x14ac:dyDescent="0.35">
      <c r="B136" s="3"/>
      <c r="C136" s="4"/>
      <c r="D136" s="4"/>
      <c r="E136" s="4"/>
      <c r="F136" s="4"/>
      <c r="G136" s="10"/>
    </row>
    <row r="137" spans="2:7" x14ac:dyDescent="0.35">
      <c r="B137" s="3"/>
      <c r="C137" s="4"/>
      <c r="D137" s="4"/>
      <c r="E137" s="4"/>
      <c r="F137" s="4"/>
      <c r="G137" s="10"/>
    </row>
    <row r="138" spans="2:7" x14ac:dyDescent="0.35">
      <c r="B138" s="3"/>
      <c r="C138" s="4"/>
      <c r="D138" s="4"/>
      <c r="E138" s="4"/>
      <c r="F138" s="4"/>
      <c r="G138" s="10"/>
    </row>
    <row r="139" spans="2:7" x14ac:dyDescent="0.35">
      <c r="B139" s="3"/>
      <c r="C139" s="4"/>
      <c r="D139" s="4"/>
      <c r="E139" s="4"/>
      <c r="F139" s="4"/>
      <c r="G139" s="10"/>
    </row>
    <row r="140" spans="2:7" x14ac:dyDescent="0.35">
      <c r="B140" s="3"/>
      <c r="C140" s="4"/>
      <c r="D140" s="4"/>
      <c r="E140" s="4"/>
      <c r="F140" s="4"/>
      <c r="G140" s="10"/>
    </row>
    <row r="141" spans="2:7" x14ac:dyDescent="0.35">
      <c r="B141" s="3"/>
      <c r="C141" s="4"/>
      <c r="D141" s="4"/>
      <c r="E141" s="4"/>
      <c r="F141" s="4"/>
      <c r="G141" s="10"/>
    </row>
    <row r="142" spans="2:7" x14ac:dyDescent="0.35">
      <c r="B142" s="3"/>
      <c r="C142" s="4"/>
      <c r="D142" s="4"/>
      <c r="E142" s="4"/>
      <c r="F142" s="4"/>
      <c r="G142" s="10"/>
    </row>
    <row r="143" spans="2:7" x14ac:dyDescent="0.35">
      <c r="B143" s="3"/>
      <c r="C143" s="4"/>
      <c r="D143" s="4"/>
      <c r="E143" s="4"/>
      <c r="F143" s="4"/>
      <c r="G143" s="10"/>
    </row>
    <row r="144" spans="2:7" x14ac:dyDescent="0.35">
      <c r="B144" s="3"/>
      <c r="C144" s="4"/>
      <c r="D144" s="4"/>
      <c r="E144" s="4"/>
      <c r="F144" s="4"/>
      <c r="G144" s="10"/>
    </row>
    <row r="145" spans="2:7" x14ac:dyDescent="0.35">
      <c r="B145" s="3"/>
      <c r="C145" s="4"/>
      <c r="D145" s="4"/>
      <c r="E145" s="4"/>
      <c r="F145" s="4"/>
      <c r="G145" s="10"/>
    </row>
    <row r="146" spans="2:7" x14ac:dyDescent="0.35">
      <c r="B146" s="3"/>
      <c r="C146" s="4"/>
      <c r="D146" s="4"/>
      <c r="E146" s="4"/>
      <c r="F146" s="4"/>
      <c r="G146" s="10"/>
    </row>
    <row r="147" spans="2:7" x14ac:dyDescent="0.35">
      <c r="B147" s="3"/>
      <c r="C147" s="4"/>
      <c r="D147" s="4"/>
      <c r="E147" s="4"/>
      <c r="F147" s="4"/>
      <c r="G147" s="10"/>
    </row>
    <row r="148" spans="2:7" x14ac:dyDescent="0.35">
      <c r="B148" s="3"/>
      <c r="C148" s="4"/>
      <c r="D148" s="4"/>
      <c r="E148" s="4"/>
      <c r="F148" s="4"/>
      <c r="G148" s="10"/>
    </row>
    <row r="149" spans="2:7" x14ac:dyDescent="0.35">
      <c r="B149" s="3"/>
      <c r="C149" s="4"/>
      <c r="D149" s="4"/>
      <c r="E149" s="4"/>
      <c r="F149" s="4"/>
      <c r="G149" s="10"/>
    </row>
    <row r="150" spans="2:7" x14ac:dyDescent="0.35">
      <c r="B150" s="3"/>
      <c r="C150" s="4"/>
      <c r="D150" s="4"/>
      <c r="E150" s="4"/>
      <c r="F150" s="4"/>
      <c r="G150" s="10"/>
    </row>
    <row r="151" spans="2:7" x14ac:dyDescent="0.35">
      <c r="B151" s="3"/>
      <c r="C151" s="4"/>
      <c r="D151" s="4"/>
      <c r="E151" s="4"/>
      <c r="F151" s="4"/>
      <c r="G151" s="10"/>
    </row>
    <row r="152" spans="2:7" x14ac:dyDescent="0.35">
      <c r="B152" s="3"/>
      <c r="C152" s="4"/>
      <c r="D152" s="4"/>
      <c r="E152" s="4"/>
      <c r="F152" s="4"/>
      <c r="G152" s="10"/>
    </row>
    <row r="153" spans="2:7" x14ac:dyDescent="0.35">
      <c r="B153" s="3"/>
      <c r="C153" s="4"/>
      <c r="D153" s="4"/>
      <c r="E153" s="4"/>
      <c r="F153" s="4"/>
      <c r="G153" s="10"/>
    </row>
    <row r="154" spans="2:7" x14ac:dyDescent="0.35">
      <c r="B154" s="3"/>
      <c r="C154" s="4"/>
      <c r="D154" s="4"/>
      <c r="E154" s="4"/>
      <c r="F154" s="4"/>
      <c r="G154" s="10"/>
    </row>
    <row r="155" spans="2:7" x14ac:dyDescent="0.35">
      <c r="B155" s="3"/>
      <c r="C155" s="4"/>
      <c r="D155" s="4"/>
      <c r="E155" s="4"/>
      <c r="F155" s="4"/>
      <c r="G155" s="10"/>
    </row>
    <row r="156" spans="2:7" x14ac:dyDescent="0.35">
      <c r="B156" s="3"/>
      <c r="C156" s="4"/>
      <c r="D156" s="4"/>
      <c r="E156" s="4"/>
      <c r="F156" s="4"/>
      <c r="G156" s="10"/>
    </row>
    <row r="157" spans="2:7" x14ac:dyDescent="0.35">
      <c r="B157" s="3"/>
      <c r="C157" s="4"/>
      <c r="D157" s="4"/>
      <c r="E157" s="4"/>
      <c r="F157" s="4"/>
      <c r="G157" s="10"/>
    </row>
    <row r="158" spans="2:7" x14ac:dyDescent="0.35">
      <c r="B158" s="3"/>
      <c r="C158" s="4"/>
      <c r="D158" s="4"/>
      <c r="E158" s="4"/>
      <c r="F158" s="4"/>
      <c r="G158" s="10"/>
    </row>
    <row r="159" spans="2:7" x14ac:dyDescent="0.35">
      <c r="B159" s="3"/>
      <c r="C159" s="4"/>
      <c r="D159" s="4"/>
      <c r="E159" s="4"/>
      <c r="F159" s="4"/>
      <c r="G159" s="10"/>
    </row>
    <row r="160" spans="2:7" x14ac:dyDescent="0.35">
      <c r="B160" s="3"/>
      <c r="C160" s="4"/>
      <c r="D160" s="4"/>
      <c r="E160" s="4"/>
      <c r="F160" s="4"/>
      <c r="G160" s="10"/>
    </row>
    <row r="161" spans="2:7" x14ac:dyDescent="0.35">
      <c r="B161" s="3"/>
      <c r="C161" s="4"/>
      <c r="D161" s="4"/>
      <c r="E161" s="4"/>
      <c r="F161" s="4"/>
      <c r="G161" s="10"/>
    </row>
    <row r="162" spans="2:7" x14ac:dyDescent="0.35">
      <c r="B162" s="3"/>
      <c r="C162" s="4"/>
      <c r="D162" s="4"/>
      <c r="E162" s="4"/>
      <c r="F162" s="4"/>
      <c r="G162" s="10"/>
    </row>
    <row r="163" spans="2:7" x14ac:dyDescent="0.35">
      <c r="B163" s="3"/>
      <c r="C163" s="4"/>
      <c r="D163" s="4"/>
      <c r="E163" s="4"/>
      <c r="F163" s="4"/>
      <c r="G163" s="10"/>
    </row>
    <row r="164" spans="2:7" x14ac:dyDescent="0.35">
      <c r="B164" s="3"/>
      <c r="C164" s="4"/>
      <c r="D164" s="4"/>
      <c r="E164" s="4"/>
      <c r="F164" s="4"/>
      <c r="G164" s="10"/>
    </row>
    <row r="165" spans="2:7" x14ac:dyDescent="0.35">
      <c r="B165" s="3"/>
      <c r="C165" s="4"/>
      <c r="D165" s="4"/>
      <c r="E165" s="4"/>
      <c r="F165" s="4"/>
      <c r="G165" s="10"/>
    </row>
    <row r="166" spans="2:7" x14ac:dyDescent="0.35">
      <c r="B166" s="3"/>
      <c r="C166" s="4"/>
      <c r="D166" s="4"/>
      <c r="E166" s="4"/>
      <c r="F166" s="4"/>
      <c r="G166" s="10"/>
    </row>
    <row r="167" spans="2:7" x14ac:dyDescent="0.35">
      <c r="B167" s="3"/>
      <c r="C167" s="4"/>
      <c r="D167" s="4"/>
      <c r="E167" s="4"/>
      <c r="F167" s="4"/>
      <c r="G167" s="10"/>
    </row>
    <row r="168" spans="2:7" x14ac:dyDescent="0.35">
      <c r="B168" s="3"/>
      <c r="C168" s="4"/>
      <c r="D168" s="4"/>
      <c r="E168" s="4"/>
      <c r="F168" s="4"/>
      <c r="G168" s="10"/>
    </row>
    <row r="169" spans="2:7" x14ac:dyDescent="0.35">
      <c r="B169" s="3"/>
      <c r="C169" s="4"/>
      <c r="D169" s="4"/>
      <c r="E169" s="4"/>
      <c r="F169" s="4"/>
      <c r="G169" s="10"/>
    </row>
    <row r="170" spans="2:7" x14ac:dyDescent="0.35">
      <c r="B170" s="3"/>
      <c r="C170" s="4"/>
      <c r="D170" s="4"/>
      <c r="E170" s="4"/>
      <c r="F170" s="4"/>
      <c r="G170" s="10"/>
    </row>
    <row r="171" spans="2:7" x14ac:dyDescent="0.35">
      <c r="B171" s="3"/>
      <c r="C171" s="4"/>
      <c r="D171" s="4"/>
      <c r="E171" s="4"/>
      <c r="F171" s="4"/>
      <c r="G171" s="10"/>
    </row>
    <row r="172" spans="2:7" x14ac:dyDescent="0.35">
      <c r="B172" s="3"/>
      <c r="C172" s="4"/>
      <c r="D172" s="4"/>
      <c r="E172" s="4"/>
      <c r="F172" s="4"/>
      <c r="G172" s="10"/>
    </row>
    <row r="173" spans="2:7" x14ac:dyDescent="0.35">
      <c r="B173" s="3"/>
      <c r="C173" s="4"/>
      <c r="D173" s="4"/>
      <c r="E173" s="4"/>
      <c r="F173" s="4"/>
      <c r="G173" s="10"/>
    </row>
    <row r="174" spans="2:7" x14ac:dyDescent="0.35">
      <c r="B174" s="3"/>
      <c r="C174" s="4"/>
      <c r="D174" s="4"/>
      <c r="E174" s="4"/>
      <c r="F174" s="4"/>
      <c r="G174" s="10"/>
    </row>
    <row r="175" spans="2:7" x14ac:dyDescent="0.35">
      <c r="B175" s="3"/>
      <c r="C175" s="4"/>
      <c r="D175" s="4"/>
      <c r="E175" s="4"/>
      <c r="F175" s="4"/>
      <c r="G175" s="10"/>
    </row>
    <row r="176" spans="2:7" x14ac:dyDescent="0.35">
      <c r="B176" s="3"/>
      <c r="C176" s="4"/>
      <c r="D176" s="4"/>
      <c r="E176" s="4"/>
      <c r="F176" s="4"/>
      <c r="G176" s="10"/>
    </row>
    <row r="177" spans="2:7" x14ac:dyDescent="0.35">
      <c r="B177" s="3"/>
      <c r="C177" s="4"/>
      <c r="D177" s="4"/>
      <c r="E177" s="4"/>
      <c r="F177" s="4"/>
      <c r="G177" s="10"/>
    </row>
    <row r="178" spans="2:7" x14ac:dyDescent="0.35">
      <c r="B178" s="3"/>
      <c r="C178" s="4"/>
      <c r="D178" s="4"/>
      <c r="E178" s="4"/>
      <c r="F178" s="4"/>
      <c r="G178" s="10"/>
    </row>
    <row r="179" spans="2:7" x14ac:dyDescent="0.35">
      <c r="B179" s="3"/>
      <c r="C179" s="4"/>
      <c r="D179" s="4"/>
      <c r="E179" s="4"/>
      <c r="F179" s="4"/>
      <c r="G179" s="10"/>
    </row>
    <row r="180" spans="2:7" x14ac:dyDescent="0.35">
      <c r="B180" s="3"/>
      <c r="C180" s="4"/>
      <c r="D180" s="4"/>
      <c r="E180" s="4"/>
      <c r="F180" s="4"/>
      <c r="G180" s="10"/>
    </row>
    <row r="181" spans="2:7" x14ac:dyDescent="0.35">
      <c r="B181" s="3"/>
      <c r="C181" s="4"/>
      <c r="D181" s="4"/>
      <c r="E181" s="4"/>
      <c r="F181" s="4"/>
      <c r="G181" s="10"/>
    </row>
    <row r="182" spans="2:7" x14ac:dyDescent="0.35">
      <c r="B182" s="3"/>
      <c r="C182" s="4"/>
      <c r="D182" s="4"/>
      <c r="E182" s="4"/>
      <c r="F182" s="4"/>
      <c r="G182" s="10"/>
    </row>
    <row r="183" spans="2:7" x14ac:dyDescent="0.35">
      <c r="B183" s="3"/>
      <c r="C183" s="4"/>
      <c r="D183" s="4"/>
      <c r="E183" s="4"/>
      <c r="F183" s="4"/>
      <c r="G183" s="10"/>
    </row>
    <row r="184" spans="2:7" x14ac:dyDescent="0.35">
      <c r="B184" s="3"/>
      <c r="C184" s="4"/>
      <c r="D184" s="4"/>
      <c r="E184" s="4"/>
      <c r="F184" s="4"/>
      <c r="G184" s="10"/>
    </row>
    <row r="185" spans="2:7" x14ac:dyDescent="0.35">
      <c r="B185" s="3"/>
      <c r="C185" s="4"/>
      <c r="D185" s="4"/>
      <c r="E185" s="4"/>
      <c r="F185" s="4"/>
      <c r="G185" s="10"/>
    </row>
    <row r="186" spans="2:7" x14ac:dyDescent="0.35">
      <c r="B186" s="3"/>
      <c r="C186" s="4"/>
      <c r="D186" s="4"/>
      <c r="E186" s="4"/>
      <c r="F186" s="4"/>
      <c r="G186" s="10"/>
    </row>
    <row r="187" spans="2:7" x14ac:dyDescent="0.35">
      <c r="B187" s="3"/>
      <c r="C187" s="4"/>
      <c r="D187" s="4"/>
      <c r="E187" s="4"/>
      <c r="F187" s="4"/>
      <c r="G187" s="10"/>
    </row>
    <row r="188" spans="2:7" x14ac:dyDescent="0.35">
      <c r="B188" s="3"/>
      <c r="C188" s="4"/>
      <c r="D188" s="4"/>
      <c r="E188" s="4"/>
      <c r="F188" s="4"/>
      <c r="G188" s="10"/>
    </row>
    <row r="189" spans="2:7" x14ac:dyDescent="0.35">
      <c r="B189" s="3"/>
      <c r="C189" s="4"/>
      <c r="D189" s="4"/>
      <c r="E189" s="4"/>
      <c r="F189" s="4"/>
      <c r="G189" s="10"/>
    </row>
    <row r="190" spans="2:7" x14ac:dyDescent="0.35">
      <c r="B190" s="3"/>
      <c r="C190" s="4"/>
      <c r="D190" s="4"/>
      <c r="E190" s="4"/>
      <c r="F190" s="4"/>
      <c r="G190" s="10"/>
    </row>
    <row r="191" spans="2:7" x14ac:dyDescent="0.35">
      <c r="B191" s="3"/>
      <c r="C191" s="4"/>
      <c r="D191" s="4"/>
      <c r="E191" s="4"/>
      <c r="F191" s="4"/>
      <c r="G191" s="10"/>
    </row>
    <row r="192" spans="2:7" x14ac:dyDescent="0.35">
      <c r="B192" s="3"/>
      <c r="C192" s="4"/>
      <c r="D192" s="4"/>
      <c r="E192" s="4"/>
      <c r="F192" s="4"/>
      <c r="G192" s="10"/>
    </row>
    <row r="193" spans="2:7" x14ac:dyDescent="0.35">
      <c r="B193" s="3"/>
      <c r="C193" s="4"/>
      <c r="D193" s="4"/>
      <c r="E193" s="4"/>
      <c r="F193" s="4"/>
      <c r="G193" s="10"/>
    </row>
    <row r="194" spans="2:7" x14ac:dyDescent="0.35">
      <c r="B194" s="3"/>
      <c r="C194" s="4"/>
      <c r="D194" s="4"/>
      <c r="E194" s="4"/>
      <c r="F194" s="4"/>
      <c r="G194" s="10"/>
    </row>
    <row r="195" spans="2:7" x14ac:dyDescent="0.35">
      <c r="B195" s="3"/>
      <c r="C195" s="4"/>
      <c r="D195" s="4"/>
      <c r="E195" s="4"/>
      <c r="F195" s="4"/>
      <c r="G195" s="10"/>
    </row>
    <row r="196" spans="2:7" x14ac:dyDescent="0.35">
      <c r="B196" s="3"/>
      <c r="C196" s="4"/>
      <c r="D196" s="4"/>
      <c r="E196" s="4"/>
      <c r="F196" s="4"/>
      <c r="G196" s="10"/>
    </row>
    <row r="197" spans="2:7" x14ac:dyDescent="0.35">
      <c r="B197" s="3"/>
      <c r="C197" s="4"/>
      <c r="D197" s="4"/>
      <c r="E197" s="4"/>
      <c r="F197" s="4"/>
      <c r="G197" s="10"/>
    </row>
    <row r="198" spans="2:7" x14ac:dyDescent="0.35">
      <c r="B198" s="3"/>
      <c r="C198" s="4"/>
      <c r="D198" s="4"/>
      <c r="E198" s="4"/>
      <c r="F198" s="4"/>
      <c r="G198" s="10"/>
    </row>
    <row r="199" spans="2:7" x14ac:dyDescent="0.35">
      <c r="B199" s="3"/>
      <c r="C199" s="4"/>
      <c r="D199" s="4"/>
      <c r="E199" s="4"/>
      <c r="F199" s="4"/>
      <c r="G199" s="10"/>
    </row>
    <row r="200" spans="2:7" x14ac:dyDescent="0.35">
      <c r="B200" s="3"/>
      <c r="C200" s="4"/>
      <c r="D200" s="4"/>
      <c r="E200" s="4"/>
      <c r="F200" s="4"/>
      <c r="G200" s="10"/>
    </row>
    <row r="201" spans="2:7" x14ac:dyDescent="0.35">
      <c r="B201" s="3"/>
      <c r="C201" s="4"/>
      <c r="D201" s="4"/>
      <c r="E201" s="4"/>
      <c r="F201" s="4"/>
      <c r="G201" s="10"/>
    </row>
    <row r="202" spans="2:7" x14ac:dyDescent="0.35">
      <c r="B202" s="3"/>
      <c r="C202" s="4"/>
      <c r="D202" s="4"/>
      <c r="E202" s="4"/>
      <c r="F202" s="4"/>
      <c r="G202" s="10"/>
    </row>
    <row r="203" spans="2:7" x14ac:dyDescent="0.35">
      <c r="B203" s="3"/>
      <c r="C203" s="4"/>
      <c r="D203" s="4"/>
      <c r="E203" s="4"/>
      <c r="F203" s="4"/>
      <c r="G203" s="10"/>
    </row>
    <row r="204" spans="2:7" x14ac:dyDescent="0.35">
      <c r="B204" s="3"/>
      <c r="C204" s="4"/>
      <c r="D204" s="4"/>
      <c r="E204" s="4"/>
      <c r="F204" s="4"/>
      <c r="G204" s="10"/>
    </row>
    <row r="205" spans="2:7" x14ac:dyDescent="0.35">
      <c r="B205" s="3"/>
      <c r="C205" s="4"/>
      <c r="D205" s="4"/>
      <c r="E205" s="4"/>
      <c r="F205" s="4"/>
      <c r="G205" s="10"/>
    </row>
    <row r="206" spans="2:7" x14ac:dyDescent="0.35">
      <c r="B206" s="3"/>
      <c r="C206" s="4"/>
      <c r="D206" s="4"/>
      <c r="E206" s="4"/>
      <c r="F206" s="4"/>
      <c r="G206" s="10"/>
    </row>
    <row r="207" spans="2:7" x14ac:dyDescent="0.35">
      <c r="B207" s="3"/>
      <c r="C207" s="4"/>
      <c r="D207" s="4"/>
      <c r="E207" s="4"/>
      <c r="F207" s="4"/>
      <c r="G207" s="10"/>
    </row>
    <row r="208" spans="2:7" x14ac:dyDescent="0.35">
      <c r="B208" s="3"/>
      <c r="C208" s="4"/>
      <c r="D208" s="4"/>
      <c r="E208" s="4"/>
      <c r="F208" s="4"/>
      <c r="G208" s="10"/>
    </row>
    <row r="209" spans="2:7" x14ac:dyDescent="0.35">
      <c r="B209" s="3"/>
      <c r="C209" s="4"/>
      <c r="D209" s="4"/>
      <c r="E209" s="4"/>
      <c r="F209" s="4"/>
      <c r="G209" s="10"/>
    </row>
    <row r="210" spans="2:7" x14ac:dyDescent="0.35">
      <c r="B210" s="3"/>
      <c r="C210" s="4"/>
      <c r="D210" s="4"/>
      <c r="E210" s="4"/>
      <c r="F210" s="4"/>
      <c r="G210" s="10"/>
    </row>
    <row r="211" spans="2:7" x14ac:dyDescent="0.35">
      <c r="B211" s="3"/>
      <c r="C211" s="4"/>
      <c r="D211" s="4"/>
      <c r="E211" s="4"/>
      <c r="F211" s="4"/>
      <c r="G211" s="10"/>
    </row>
    <row r="212" spans="2:7" x14ac:dyDescent="0.35">
      <c r="B212" s="3"/>
      <c r="C212" s="4"/>
      <c r="D212" s="4"/>
      <c r="E212" s="4"/>
      <c r="F212" s="4"/>
      <c r="G212" s="10"/>
    </row>
    <row r="213" spans="2:7" x14ac:dyDescent="0.35">
      <c r="B213" s="3"/>
      <c r="C213" s="4"/>
      <c r="D213" s="4"/>
      <c r="E213" s="4"/>
      <c r="F213" s="4"/>
      <c r="G213" s="10"/>
    </row>
    <row r="214" spans="2:7" x14ac:dyDescent="0.35">
      <c r="B214" s="3"/>
      <c r="C214" s="4"/>
      <c r="D214" s="4"/>
      <c r="E214" s="4"/>
      <c r="F214" s="4"/>
      <c r="G214" s="10"/>
    </row>
    <row r="215" spans="2:7" x14ac:dyDescent="0.35">
      <c r="B215" s="3"/>
      <c r="C215" s="4"/>
      <c r="D215" s="4"/>
      <c r="E215" s="4"/>
      <c r="F215" s="4"/>
      <c r="G215" s="10"/>
    </row>
    <row r="216" spans="2:7" x14ac:dyDescent="0.35">
      <c r="B216" s="3"/>
      <c r="C216" s="4"/>
      <c r="D216" s="4"/>
      <c r="E216" s="4"/>
      <c r="F216" s="4"/>
      <c r="G216" s="10"/>
    </row>
    <row r="217" spans="2:7" x14ac:dyDescent="0.35">
      <c r="B217" s="3"/>
      <c r="C217" s="4"/>
      <c r="D217" s="4"/>
      <c r="E217" s="4"/>
      <c r="F217" s="4"/>
      <c r="G217" s="10"/>
    </row>
    <row r="218" spans="2:7" x14ac:dyDescent="0.35">
      <c r="B218" s="3"/>
      <c r="C218" s="4"/>
      <c r="D218" s="4"/>
      <c r="E218" s="4"/>
      <c r="F218" s="4"/>
      <c r="G218" s="10"/>
    </row>
    <row r="219" spans="2:7" x14ac:dyDescent="0.35">
      <c r="B219" s="3"/>
      <c r="C219" s="4"/>
      <c r="D219" s="4"/>
      <c r="E219" s="4"/>
      <c r="F219" s="4"/>
      <c r="G219" s="10"/>
    </row>
    <row r="220" spans="2:7" x14ac:dyDescent="0.35">
      <c r="B220" s="3"/>
      <c r="C220" s="4"/>
      <c r="D220" s="4"/>
      <c r="E220" s="4"/>
      <c r="F220" s="4"/>
      <c r="G220" s="10"/>
    </row>
    <row r="221" spans="2:7" x14ac:dyDescent="0.35">
      <c r="B221" s="3"/>
      <c r="C221" s="4"/>
      <c r="D221" s="4"/>
      <c r="E221" s="4"/>
      <c r="F221" s="4"/>
      <c r="G221" s="10"/>
    </row>
    <row r="222" spans="2:7" x14ac:dyDescent="0.35">
      <c r="B222" s="3"/>
      <c r="C222" s="4"/>
      <c r="D222" s="4"/>
      <c r="E222" s="4"/>
      <c r="F222" s="4"/>
      <c r="G222" s="10"/>
    </row>
    <row r="223" spans="2:7" x14ac:dyDescent="0.35">
      <c r="B223" s="3"/>
      <c r="C223" s="4"/>
      <c r="D223" s="4"/>
      <c r="E223" s="4"/>
      <c r="F223" s="4"/>
      <c r="G223" s="10"/>
    </row>
    <row r="224" spans="2:7" x14ac:dyDescent="0.35">
      <c r="B224" s="3"/>
      <c r="C224" s="4"/>
      <c r="D224" s="4"/>
      <c r="E224" s="4"/>
      <c r="F224" s="4"/>
      <c r="G224" s="10"/>
    </row>
    <row r="225" spans="2:7" x14ac:dyDescent="0.35">
      <c r="B225" s="3"/>
      <c r="C225" s="4"/>
      <c r="D225" s="4"/>
      <c r="E225" s="4"/>
      <c r="F225" s="4"/>
      <c r="G225" s="10"/>
    </row>
    <row r="226" spans="2:7" x14ac:dyDescent="0.35">
      <c r="B226" s="3"/>
      <c r="C226" s="4"/>
      <c r="D226" s="4"/>
      <c r="E226" s="4"/>
      <c r="F226" s="4"/>
      <c r="G226" s="10"/>
    </row>
    <row r="227" spans="2:7" x14ac:dyDescent="0.35">
      <c r="B227" s="3"/>
      <c r="C227" s="4"/>
      <c r="D227" s="4"/>
      <c r="E227" s="4"/>
      <c r="F227" s="4"/>
      <c r="G227" s="10"/>
    </row>
    <row r="228" spans="2:7" x14ac:dyDescent="0.35">
      <c r="B228" s="3"/>
      <c r="C228" s="4"/>
      <c r="D228" s="4"/>
      <c r="E228" s="4"/>
      <c r="F228" s="4"/>
      <c r="G228" s="10"/>
    </row>
    <row r="229" spans="2:7" x14ac:dyDescent="0.35">
      <c r="B229" s="3"/>
      <c r="C229" s="4"/>
      <c r="D229" s="4"/>
      <c r="E229" s="4"/>
      <c r="F229" s="4"/>
      <c r="G229" s="10"/>
    </row>
    <row r="230" spans="2:7" x14ac:dyDescent="0.35">
      <c r="B230" s="3"/>
      <c r="C230" s="4"/>
      <c r="D230" s="4"/>
      <c r="E230" s="4"/>
      <c r="F230" s="4"/>
      <c r="G230" s="10"/>
    </row>
    <row r="231" spans="2:7" x14ac:dyDescent="0.35">
      <c r="B231" s="3"/>
      <c r="C231" s="4"/>
      <c r="D231" s="4"/>
      <c r="E231" s="4"/>
      <c r="F231" s="4"/>
      <c r="G231" s="10"/>
    </row>
    <row r="232" spans="2:7" x14ac:dyDescent="0.35">
      <c r="B232" s="3"/>
      <c r="C232" s="4"/>
      <c r="D232" s="4"/>
      <c r="E232" s="4"/>
      <c r="F232" s="4"/>
      <c r="G232" s="10"/>
    </row>
    <row r="233" spans="2:7" x14ac:dyDescent="0.35">
      <c r="B233" s="3"/>
      <c r="C233" s="4"/>
      <c r="D233" s="4"/>
      <c r="E233" s="4"/>
      <c r="F233" s="4"/>
      <c r="G233" s="10"/>
    </row>
    <row r="234" spans="2:7" x14ac:dyDescent="0.35">
      <c r="B234" s="3"/>
      <c r="C234" s="4"/>
      <c r="D234" s="4"/>
      <c r="E234" s="4"/>
      <c r="F234" s="4"/>
      <c r="G234" s="10"/>
    </row>
    <row r="235" spans="2:7" x14ac:dyDescent="0.35">
      <c r="B235" s="3"/>
      <c r="C235" s="4"/>
      <c r="D235" s="4"/>
      <c r="E235" s="4"/>
      <c r="F235" s="4"/>
      <c r="G235" s="10"/>
    </row>
    <row r="236" spans="2:7" x14ac:dyDescent="0.35">
      <c r="B236" s="3"/>
      <c r="C236" s="4"/>
      <c r="D236" s="4"/>
      <c r="E236" s="4"/>
      <c r="F236" s="4"/>
      <c r="G236" s="10"/>
    </row>
    <row r="237" spans="2:7" x14ac:dyDescent="0.35">
      <c r="B237" s="3"/>
      <c r="C237" s="4"/>
      <c r="D237" s="4"/>
      <c r="E237" s="4"/>
      <c r="F237" s="4"/>
      <c r="G237" s="10"/>
    </row>
    <row r="238" spans="2:7" x14ac:dyDescent="0.35">
      <c r="B238" s="3"/>
      <c r="C238" s="4"/>
      <c r="D238" s="4"/>
      <c r="E238" s="4"/>
      <c r="F238" s="4"/>
      <c r="G238" s="10"/>
    </row>
    <row r="239" spans="2:7" x14ac:dyDescent="0.35">
      <c r="B239" s="3"/>
      <c r="C239" s="4"/>
      <c r="D239" s="4"/>
      <c r="E239" s="4"/>
      <c r="F239" s="4"/>
      <c r="G239" s="10"/>
    </row>
    <row r="240" spans="2:7" x14ac:dyDescent="0.35">
      <c r="B240" s="3"/>
      <c r="C240" s="4"/>
      <c r="D240" s="4"/>
      <c r="E240" s="4"/>
      <c r="F240" s="4"/>
      <c r="G240" s="10"/>
    </row>
    <row r="241" spans="2:7" x14ac:dyDescent="0.35">
      <c r="B241" s="3"/>
      <c r="C241" s="4"/>
      <c r="D241" s="4"/>
      <c r="E241" s="4"/>
      <c r="F241" s="4"/>
      <c r="G241" s="10"/>
    </row>
    <row r="242" spans="2:7" x14ac:dyDescent="0.35">
      <c r="B242" s="3"/>
      <c r="C242" s="4"/>
      <c r="D242" s="4"/>
      <c r="E242" s="4"/>
      <c r="F242" s="4"/>
      <c r="G242" s="10"/>
    </row>
    <row r="243" spans="2:7" x14ac:dyDescent="0.35">
      <c r="B243" s="3"/>
      <c r="C243" s="4"/>
      <c r="D243" s="4"/>
      <c r="E243" s="4"/>
      <c r="F243" s="4"/>
      <c r="G243" s="10"/>
    </row>
    <row r="244" spans="2:7" x14ac:dyDescent="0.35">
      <c r="B244" s="3"/>
      <c r="C244" s="4"/>
      <c r="D244" s="4"/>
      <c r="E244" s="4"/>
      <c r="F244" s="4"/>
      <c r="G244" s="10"/>
    </row>
    <row r="245" spans="2:7" x14ac:dyDescent="0.35">
      <c r="B245" s="3"/>
      <c r="C245" s="4"/>
      <c r="D245" s="4"/>
      <c r="E245" s="4"/>
      <c r="F245" s="4"/>
      <c r="G245" s="10"/>
    </row>
    <row r="246" spans="2:7" x14ac:dyDescent="0.35">
      <c r="B246" s="3"/>
      <c r="C246" s="4"/>
      <c r="D246" s="4"/>
      <c r="E246" s="4"/>
      <c r="F246" s="4"/>
      <c r="G246" s="10"/>
    </row>
    <row r="247" spans="2:7" x14ac:dyDescent="0.35">
      <c r="B247" s="3"/>
      <c r="C247" s="4"/>
      <c r="D247" s="4"/>
      <c r="E247" s="4"/>
      <c r="F247" s="4"/>
      <c r="G247" s="10"/>
    </row>
    <row r="248" spans="2:7" x14ac:dyDescent="0.35">
      <c r="B248" s="3"/>
      <c r="C248" s="4"/>
      <c r="D248" s="4"/>
      <c r="E248" s="4"/>
      <c r="F248" s="4"/>
      <c r="G248" s="10"/>
    </row>
    <row r="249" spans="2:7" x14ac:dyDescent="0.35">
      <c r="B249" s="3"/>
      <c r="C249" s="4"/>
      <c r="D249" s="4"/>
      <c r="E249" s="4"/>
      <c r="F249" s="4"/>
      <c r="G249" s="10"/>
    </row>
    <row r="250" spans="2:7" x14ac:dyDescent="0.35">
      <c r="B250" s="3"/>
      <c r="C250" s="4"/>
      <c r="D250" s="4"/>
      <c r="E250" s="4"/>
      <c r="F250" s="4"/>
      <c r="G250" s="10"/>
    </row>
    <row r="251" spans="2:7" x14ac:dyDescent="0.35">
      <c r="B251" s="3"/>
      <c r="C251" s="4"/>
      <c r="D251" s="4"/>
      <c r="E251" s="4"/>
      <c r="F251" s="4"/>
      <c r="G251" s="10"/>
    </row>
    <row r="252" spans="2:7" x14ac:dyDescent="0.35">
      <c r="B252" s="3"/>
      <c r="C252" s="4"/>
      <c r="D252" s="4"/>
      <c r="E252" s="4"/>
      <c r="F252" s="4"/>
      <c r="G252" s="10"/>
    </row>
    <row r="253" spans="2:7" x14ac:dyDescent="0.35">
      <c r="B253" s="3"/>
      <c r="C253" s="4"/>
      <c r="D253" s="4"/>
      <c r="E253" s="4"/>
      <c r="F253" s="4"/>
      <c r="G253" s="10"/>
    </row>
    <row r="254" spans="2:7" x14ac:dyDescent="0.35">
      <c r="B254" s="3"/>
      <c r="C254" s="4"/>
      <c r="D254" s="4"/>
      <c r="E254" s="4"/>
      <c r="F254" s="4"/>
      <c r="G254" s="10"/>
    </row>
    <row r="255" spans="2:7" x14ac:dyDescent="0.35">
      <c r="B255" s="3"/>
      <c r="C255" s="4"/>
      <c r="D255" s="4"/>
      <c r="E255" s="4"/>
      <c r="F255" s="4"/>
      <c r="G255" s="10"/>
    </row>
    <row r="256" spans="2:7" x14ac:dyDescent="0.35">
      <c r="B256" s="3"/>
      <c r="C256" s="4"/>
      <c r="D256" s="4"/>
      <c r="E256" s="4"/>
      <c r="F256" s="4"/>
      <c r="G256" s="10"/>
    </row>
    <row r="257" spans="2:7" x14ac:dyDescent="0.35">
      <c r="B257" s="3"/>
      <c r="C257" s="4"/>
      <c r="D257" s="4"/>
      <c r="E257" s="4"/>
      <c r="F257" s="4"/>
      <c r="G257" s="10"/>
    </row>
    <row r="258" spans="2:7" x14ac:dyDescent="0.35">
      <c r="B258" s="3"/>
      <c r="C258" s="4"/>
      <c r="D258" s="4"/>
      <c r="E258" s="4"/>
      <c r="F258" s="4"/>
      <c r="G258" s="10"/>
    </row>
    <row r="259" spans="2:7" x14ac:dyDescent="0.35">
      <c r="B259" s="3"/>
      <c r="C259" s="4"/>
      <c r="D259" s="4"/>
      <c r="E259" s="4"/>
      <c r="F259" s="4"/>
      <c r="G259" s="10"/>
    </row>
    <row r="260" spans="2:7" x14ac:dyDescent="0.35">
      <c r="B260" s="3"/>
      <c r="C260" s="4"/>
      <c r="D260" s="4"/>
      <c r="E260" s="4"/>
      <c r="F260" s="4"/>
      <c r="G260" s="10"/>
    </row>
    <row r="261" spans="2:7" x14ac:dyDescent="0.35">
      <c r="B261" s="3"/>
      <c r="C261" s="4"/>
      <c r="D261" s="4"/>
      <c r="E261" s="4"/>
      <c r="F261" s="4"/>
      <c r="G261" s="10"/>
    </row>
    <row r="262" spans="2:7" x14ac:dyDescent="0.35">
      <c r="B262" s="3"/>
      <c r="C262" s="4"/>
      <c r="D262" s="4"/>
      <c r="E262" s="4"/>
      <c r="F262" s="4"/>
      <c r="G262" s="10"/>
    </row>
    <row r="263" spans="2:7" x14ac:dyDescent="0.35">
      <c r="B263" s="3"/>
      <c r="C263" s="4"/>
      <c r="D263" s="4"/>
      <c r="E263" s="4"/>
      <c r="F263" s="4"/>
      <c r="G263" s="10"/>
    </row>
    <row r="264" spans="2:7" x14ac:dyDescent="0.35">
      <c r="B264" s="3"/>
      <c r="C264" s="4"/>
      <c r="D264" s="4"/>
      <c r="E264" s="4"/>
      <c r="F264" s="4"/>
      <c r="G264" s="10"/>
    </row>
    <row r="265" spans="2:7" x14ac:dyDescent="0.35">
      <c r="B265" s="3"/>
      <c r="C265" s="4"/>
      <c r="D265" s="4"/>
      <c r="E265" s="4"/>
      <c r="F265" s="4"/>
      <c r="G265" s="10"/>
    </row>
    <row r="266" spans="2:7" x14ac:dyDescent="0.35">
      <c r="B266" s="3"/>
      <c r="C266" s="4"/>
      <c r="D266" s="4"/>
      <c r="E266" s="4"/>
      <c r="F266" s="4"/>
      <c r="G266" s="10"/>
    </row>
    <row r="267" spans="2:7" x14ac:dyDescent="0.35">
      <c r="B267" s="3"/>
      <c r="C267" s="4"/>
      <c r="D267" s="4"/>
      <c r="E267" s="4"/>
      <c r="F267" s="4"/>
      <c r="G267" s="10"/>
    </row>
    <row r="268" spans="2:7" x14ac:dyDescent="0.35">
      <c r="B268" s="3"/>
      <c r="C268" s="4"/>
      <c r="D268" s="4"/>
      <c r="E268" s="4"/>
      <c r="F268" s="4"/>
      <c r="G268" s="10"/>
    </row>
    <row r="269" spans="2:7" x14ac:dyDescent="0.35">
      <c r="B269" s="3"/>
      <c r="C269" s="4"/>
      <c r="D269" s="4"/>
      <c r="E269" s="4"/>
      <c r="F269" s="4"/>
      <c r="G269" s="10"/>
    </row>
    <row r="270" spans="2:7" x14ac:dyDescent="0.35">
      <c r="B270" s="3"/>
      <c r="C270" s="4"/>
      <c r="D270" s="4"/>
      <c r="E270" s="4"/>
      <c r="F270" s="4"/>
      <c r="G270" s="10"/>
    </row>
    <row r="271" spans="2:7" x14ac:dyDescent="0.35">
      <c r="B271" s="3"/>
      <c r="C271" s="4"/>
      <c r="D271" s="4"/>
      <c r="E271" s="4"/>
      <c r="F271" s="4"/>
      <c r="G271" s="10"/>
    </row>
    <row r="272" spans="2:7" x14ac:dyDescent="0.35">
      <c r="B272" s="3"/>
      <c r="C272" s="4"/>
      <c r="D272" s="4"/>
      <c r="E272" s="4"/>
      <c r="F272" s="4"/>
      <c r="G272" s="10"/>
    </row>
    <row r="273" spans="2:7" x14ac:dyDescent="0.35">
      <c r="B273" s="3"/>
      <c r="C273" s="4"/>
      <c r="D273" s="4"/>
      <c r="E273" s="4"/>
      <c r="F273" s="4"/>
      <c r="G273" s="10"/>
    </row>
    <row r="274" spans="2:7" x14ac:dyDescent="0.35">
      <c r="B274" s="3"/>
      <c r="C274" s="4"/>
      <c r="D274" s="4"/>
      <c r="E274" s="4"/>
      <c r="F274" s="4"/>
      <c r="G274" s="10"/>
    </row>
    <row r="275" spans="2:7" x14ac:dyDescent="0.35">
      <c r="B275" s="3"/>
      <c r="C275" s="4"/>
      <c r="D275" s="4"/>
      <c r="E275" s="4"/>
      <c r="F275" s="4"/>
      <c r="G275" s="10"/>
    </row>
    <row r="276" spans="2:7" x14ac:dyDescent="0.35">
      <c r="B276" s="3"/>
      <c r="C276" s="4"/>
      <c r="D276" s="4"/>
      <c r="E276" s="4"/>
      <c r="F276" s="4"/>
      <c r="G276" s="10"/>
    </row>
    <row r="277" spans="2:7" x14ac:dyDescent="0.35">
      <c r="B277" s="3"/>
      <c r="C277" s="4"/>
      <c r="D277" s="4"/>
      <c r="E277" s="4"/>
      <c r="F277" s="4"/>
      <c r="G277" s="10"/>
    </row>
    <row r="278" spans="2:7" x14ac:dyDescent="0.35">
      <c r="B278" s="3"/>
      <c r="C278" s="4"/>
      <c r="D278" s="4"/>
      <c r="E278" s="4"/>
      <c r="F278" s="4"/>
      <c r="G278" s="10"/>
    </row>
    <row r="279" spans="2:7" x14ac:dyDescent="0.35">
      <c r="B279" s="3"/>
      <c r="C279" s="4"/>
      <c r="D279" s="4"/>
      <c r="E279" s="4"/>
      <c r="F279" s="4"/>
      <c r="G279" s="10"/>
    </row>
    <row r="280" spans="2:7" x14ac:dyDescent="0.35">
      <c r="B280" s="3"/>
      <c r="C280" s="4"/>
      <c r="D280" s="4"/>
      <c r="E280" s="4"/>
      <c r="F280" s="4"/>
      <c r="G280" s="10"/>
    </row>
    <row r="281" spans="2:7" x14ac:dyDescent="0.35">
      <c r="B281" s="3"/>
      <c r="C281" s="4"/>
      <c r="D281" s="4"/>
      <c r="E281" s="4"/>
      <c r="F281" s="4"/>
      <c r="G281" s="10"/>
    </row>
    <row r="282" spans="2:7" x14ac:dyDescent="0.35">
      <c r="B282" s="3"/>
      <c r="C282" s="4"/>
      <c r="D282" s="4"/>
      <c r="E282" s="4"/>
      <c r="F282" s="4"/>
      <c r="G282" s="10"/>
    </row>
    <row r="283" spans="2:7" x14ac:dyDescent="0.35">
      <c r="B283" s="3"/>
      <c r="C283" s="4"/>
      <c r="D283" s="4"/>
      <c r="E283" s="4"/>
      <c r="F283" s="4"/>
      <c r="G283" s="10"/>
    </row>
    <row r="284" spans="2:7" x14ac:dyDescent="0.35">
      <c r="B284" s="3"/>
      <c r="C284" s="4"/>
      <c r="D284" s="4"/>
      <c r="E284" s="4"/>
      <c r="F284" s="4"/>
      <c r="G284" s="10"/>
    </row>
    <row r="285" spans="2:7" x14ac:dyDescent="0.35">
      <c r="B285" s="3"/>
      <c r="C285" s="4"/>
      <c r="D285" s="4"/>
      <c r="E285" s="4"/>
      <c r="F285" s="4"/>
      <c r="G285" s="10"/>
    </row>
    <row r="286" spans="2:7" x14ac:dyDescent="0.35">
      <c r="B286" s="3"/>
      <c r="C286" s="4"/>
      <c r="D286" s="4"/>
      <c r="E286" s="4"/>
      <c r="F286" s="4"/>
      <c r="G286" s="10"/>
    </row>
    <row r="287" spans="2:7" x14ac:dyDescent="0.35">
      <c r="B287" s="3"/>
      <c r="C287" s="4"/>
      <c r="D287" s="4"/>
      <c r="E287" s="4"/>
      <c r="F287" s="4"/>
      <c r="G287" s="10"/>
    </row>
    <row r="288" spans="2:7" x14ac:dyDescent="0.35">
      <c r="B288" s="3"/>
      <c r="C288" s="4"/>
      <c r="D288" s="4"/>
      <c r="E288" s="4"/>
      <c r="F288" s="4"/>
      <c r="G288" s="10"/>
    </row>
    <row r="289" spans="2:7" x14ac:dyDescent="0.35">
      <c r="B289" s="3"/>
      <c r="C289" s="4"/>
      <c r="D289" s="4"/>
      <c r="E289" s="4"/>
      <c r="F289" s="4"/>
      <c r="G289" s="10"/>
    </row>
    <row r="290" spans="2:7" x14ac:dyDescent="0.35">
      <c r="B290" s="3"/>
      <c r="C290" s="4"/>
      <c r="D290" s="4"/>
      <c r="E290" s="4"/>
      <c r="F290" s="4"/>
      <c r="G290" s="10"/>
    </row>
    <row r="291" spans="2:7" x14ac:dyDescent="0.35">
      <c r="B291" s="3"/>
      <c r="C291" s="4"/>
      <c r="D291" s="4"/>
      <c r="E291" s="4"/>
      <c r="F291" s="4"/>
      <c r="G291" s="10"/>
    </row>
    <row r="292" spans="2:7" x14ac:dyDescent="0.35">
      <c r="B292" s="3"/>
      <c r="C292" s="4"/>
      <c r="D292" s="4"/>
      <c r="E292" s="4"/>
      <c r="F292" s="4"/>
      <c r="G292" s="10"/>
    </row>
    <row r="293" spans="2:7" x14ac:dyDescent="0.35">
      <c r="B293" s="3"/>
      <c r="C293" s="4"/>
      <c r="D293" s="4"/>
      <c r="E293" s="4"/>
      <c r="F293" s="4"/>
      <c r="G293" s="10"/>
    </row>
    <row r="294" spans="2:7" x14ac:dyDescent="0.35">
      <c r="B294" s="3"/>
      <c r="C294" s="4"/>
      <c r="D294" s="4"/>
      <c r="E294" s="4"/>
      <c r="F294" s="4"/>
      <c r="G294" s="10"/>
    </row>
    <row r="295" spans="2:7" x14ac:dyDescent="0.35">
      <c r="B295" s="3"/>
      <c r="C295" s="4"/>
      <c r="D295" s="4"/>
      <c r="E295" s="4"/>
      <c r="F295" s="4"/>
      <c r="G295" s="10"/>
    </row>
    <row r="296" spans="2:7" x14ac:dyDescent="0.35">
      <c r="B296" s="3"/>
      <c r="C296" s="4"/>
      <c r="D296" s="4"/>
      <c r="E296" s="4"/>
      <c r="F296" s="4"/>
      <c r="G296" s="10"/>
    </row>
    <row r="297" spans="2:7" x14ac:dyDescent="0.35">
      <c r="B297" s="3"/>
      <c r="C297" s="4"/>
      <c r="D297" s="4"/>
      <c r="E297" s="4"/>
      <c r="F297" s="4"/>
      <c r="G297" s="10"/>
    </row>
    <row r="298" spans="2:7" x14ac:dyDescent="0.35">
      <c r="B298" s="3"/>
      <c r="C298" s="4"/>
      <c r="D298" s="4"/>
      <c r="E298" s="4"/>
      <c r="F298" s="4"/>
      <c r="G298" s="10"/>
    </row>
    <row r="299" spans="2:7" x14ac:dyDescent="0.35">
      <c r="B299" s="3"/>
      <c r="C299" s="4"/>
      <c r="D299" s="4"/>
      <c r="E299" s="4"/>
      <c r="F299" s="4"/>
      <c r="G299" s="10"/>
    </row>
    <row r="300" spans="2:7" x14ac:dyDescent="0.35">
      <c r="B300" s="3"/>
      <c r="C300" s="4"/>
      <c r="D300" s="4"/>
      <c r="E300" s="4"/>
      <c r="F300" s="4"/>
      <c r="G300" s="10"/>
    </row>
    <row r="301" spans="2:7" x14ac:dyDescent="0.35">
      <c r="B301" s="3"/>
      <c r="C301" s="4"/>
      <c r="D301" s="4"/>
      <c r="E301" s="4"/>
      <c r="F301" s="4"/>
      <c r="G301" s="10"/>
    </row>
    <row r="302" spans="2:7" x14ac:dyDescent="0.35">
      <c r="B302" s="3"/>
      <c r="C302" s="4"/>
      <c r="D302" s="4"/>
      <c r="E302" s="4"/>
      <c r="F302" s="4"/>
      <c r="G302" s="10"/>
    </row>
    <row r="303" spans="2:7" x14ac:dyDescent="0.35">
      <c r="B303" s="3"/>
      <c r="C303" s="4"/>
      <c r="D303" s="4"/>
      <c r="E303" s="4"/>
      <c r="F303" s="4"/>
      <c r="G303" s="10"/>
    </row>
    <row r="304" spans="2:7" x14ac:dyDescent="0.35">
      <c r="B304" s="3"/>
      <c r="C304" s="4"/>
      <c r="D304" s="4"/>
      <c r="E304" s="4"/>
      <c r="F304" s="4"/>
      <c r="G304" s="10"/>
    </row>
    <row r="305" spans="2:7" x14ac:dyDescent="0.35">
      <c r="B305" s="3"/>
      <c r="C305" s="4"/>
      <c r="D305" s="4"/>
      <c r="E305" s="4"/>
      <c r="F305" s="4"/>
      <c r="G305" s="10"/>
    </row>
    <row r="306" spans="2:7" x14ac:dyDescent="0.35">
      <c r="B306" s="3"/>
      <c r="C306" s="4"/>
      <c r="D306" s="4"/>
      <c r="E306" s="4"/>
      <c r="F306" s="4"/>
      <c r="G306" s="10"/>
    </row>
    <row r="307" spans="2:7" x14ac:dyDescent="0.35">
      <c r="B307" s="3"/>
      <c r="C307" s="4"/>
      <c r="D307" s="4"/>
      <c r="E307" s="4"/>
      <c r="F307" s="4"/>
      <c r="G307" s="10"/>
    </row>
    <row r="308" spans="2:7" x14ac:dyDescent="0.35">
      <c r="B308" s="3"/>
      <c r="C308" s="4"/>
      <c r="D308" s="4"/>
      <c r="E308" s="4"/>
      <c r="F308" s="4"/>
      <c r="G308" s="10"/>
    </row>
    <row r="309" spans="2:7" x14ac:dyDescent="0.35">
      <c r="B309" s="3"/>
      <c r="C309" s="4"/>
      <c r="D309" s="4"/>
      <c r="E309" s="4"/>
      <c r="F309" s="4"/>
      <c r="G309" s="10"/>
    </row>
    <row r="310" spans="2:7" x14ac:dyDescent="0.35">
      <c r="B310" s="3"/>
      <c r="C310" s="4"/>
      <c r="D310" s="4"/>
      <c r="E310" s="4"/>
      <c r="F310" s="4"/>
      <c r="G310" s="10"/>
    </row>
    <row r="311" spans="2:7" x14ac:dyDescent="0.35">
      <c r="B311" s="3"/>
      <c r="C311" s="4"/>
      <c r="D311" s="4"/>
      <c r="E311" s="4"/>
      <c r="F311" s="4"/>
      <c r="G311" s="10"/>
    </row>
    <row r="312" spans="2:7" x14ac:dyDescent="0.35">
      <c r="B312" s="3"/>
      <c r="C312" s="4"/>
      <c r="D312" s="4"/>
      <c r="E312" s="4"/>
      <c r="F312" s="4"/>
      <c r="G312" s="10"/>
    </row>
    <row r="313" spans="2:7" x14ac:dyDescent="0.35">
      <c r="B313" s="3"/>
      <c r="C313" s="4"/>
      <c r="D313" s="4"/>
      <c r="E313" s="4"/>
      <c r="F313" s="4"/>
      <c r="G313" s="10"/>
    </row>
    <row r="314" spans="2:7" x14ac:dyDescent="0.35">
      <c r="B314" s="3"/>
      <c r="C314" s="4"/>
      <c r="D314" s="4"/>
      <c r="E314" s="4"/>
      <c r="F314" s="4"/>
      <c r="G314" s="10"/>
    </row>
    <row r="315" spans="2:7" x14ac:dyDescent="0.35">
      <c r="B315" s="3"/>
      <c r="C315" s="4"/>
      <c r="D315" s="4"/>
      <c r="E315" s="4"/>
      <c r="F315" s="4"/>
      <c r="G315" s="10"/>
    </row>
    <row r="316" spans="2:7" x14ac:dyDescent="0.35">
      <c r="B316" s="3"/>
      <c r="C316" s="4"/>
      <c r="D316" s="4"/>
      <c r="E316" s="4"/>
      <c r="F316" s="4"/>
      <c r="G316" s="10"/>
    </row>
    <row r="317" spans="2:7" x14ac:dyDescent="0.35">
      <c r="B317" s="3"/>
      <c r="C317" s="4"/>
      <c r="D317" s="4"/>
      <c r="E317" s="4"/>
      <c r="F317" s="4"/>
      <c r="G317" s="10"/>
    </row>
    <row r="318" spans="2:7" x14ac:dyDescent="0.35">
      <c r="B318" s="3"/>
      <c r="C318" s="4"/>
      <c r="D318" s="4"/>
      <c r="E318" s="4"/>
      <c r="F318" s="4"/>
      <c r="G318" s="10"/>
    </row>
    <row r="319" spans="2:7" x14ac:dyDescent="0.35">
      <c r="B319" s="3"/>
      <c r="C319" s="4"/>
      <c r="D319" s="4"/>
      <c r="E319" s="4"/>
      <c r="F319" s="4"/>
      <c r="G319" s="10"/>
    </row>
    <row r="320" spans="2:7" x14ac:dyDescent="0.35">
      <c r="B320" s="3"/>
      <c r="C320" s="4"/>
      <c r="D320" s="4"/>
      <c r="E320" s="4"/>
      <c r="F320" s="4"/>
      <c r="G320" s="10"/>
    </row>
    <row r="321" spans="2:7" x14ac:dyDescent="0.35">
      <c r="B321" s="3"/>
      <c r="C321" s="4"/>
      <c r="D321" s="4"/>
      <c r="E321" s="4"/>
      <c r="F321" s="4"/>
      <c r="G321" s="10"/>
    </row>
    <row r="322" spans="2:7" x14ac:dyDescent="0.35">
      <c r="B322" s="3"/>
      <c r="C322" s="4"/>
      <c r="D322" s="4"/>
      <c r="E322" s="4"/>
      <c r="F322" s="4"/>
      <c r="G322" s="10"/>
    </row>
    <row r="323" spans="2:7" x14ac:dyDescent="0.35">
      <c r="B323" s="3"/>
      <c r="C323" s="4"/>
      <c r="D323" s="4"/>
      <c r="E323" s="4"/>
      <c r="F323" s="4"/>
      <c r="G323" s="10"/>
    </row>
    <row r="324" spans="2:7" x14ac:dyDescent="0.35">
      <c r="B324" s="3"/>
      <c r="C324" s="4"/>
      <c r="D324" s="4"/>
      <c r="E324" s="4"/>
      <c r="F324" s="4"/>
      <c r="G324" s="10"/>
    </row>
    <row r="325" spans="2:7" x14ac:dyDescent="0.35">
      <c r="B325" s="3"/>
      <c r="C325" s="4"/>
      <c r="D325" s="4"/>
      <c r="E325" s="4"/>
      <c r="F325" s="4"/>
      <c r="G325" s="10"/>
    </row>
    <row r="326" spans="2:7" x14ac:dyDescent="0.35">
      <c r="B326" s="3"/>
      <c r="C326" s="4"/>
      <c r="D326" s="4"/>
      <c r="E326" s="4"/>
      <c r="F326" s="4"/>
      <c r="G326" s="10"/>
    </row>
    <row r="327" spans="2:7" x14ac:dyDescent="0.35">
      <c r="B327" s="3"/>
      <c r="C327" s="4"/>
      <c r="D327" s="4"/>
      <c r="E327" s="4"/>
      <c r="F327" s="4"/>
      <c r="G327" s="10"/>
    </row>
    <row r="328" spans="2:7" x14ac:dyDescent="0.35">
      <c r="B328" s="3"/>
      <c r="C328" s="4"/>
      <c r="D328" s="4"/>
      <c r="E328" s="4"/>
      <c r="F328" s="4"/>
      <c r="G328" s="10"/>
    </row>
    <row r="329" spans="2:7" x14ac:dyDescent="0.35">
      <c r="B329" s="3"/>
      <c r="C329" s="4"/>
      <c r="D329" s="4"/>
      <c r="E329" s="4"/>
      <c r="F329" s="4"/>
      <c r="G329" s="10"/>
    </row>
    <row r="330" spans="2:7" x14ac:dyDescent="0.35">
      <c r="B330" s="3"/>
      <c r="C330" s="4"/>
      <c r="D330" s="4"/>
      <c r="E330" s="4"/>
      <c r="F330" s="4"/>
      <c r="G330" s="10"/>
    </row>
    <row r="331" spans="2:7" x14ac:dyDescent="0.35">
      <c r="B331" s="3"/>
      <c r="C331" s="4"/>
      <c r="D331" s="4"/>
      <c r="E331" s="4"/>
      <c r="F331" s="4"/>
      <c r="G331" s="10"/>
    </row>
    <row r="332" spans="2:7" x14ac:dyDescent="0.35">
      <c r="B332" s="3"/>
      <c r="C332" s="4"/>
      <c r="D332" s="4"/>
      <c r="E332" s="4"/>
      <c r="F332" s="4"/>
      <c r="G332" s="10"/>
    </row>
    <row r="333" spans="2:7" x14ac:dyDescent="0.35">
      <c r="B333" s="3"/>
      <c r="C333" s="4"/>
      <c r="D333" s="4"/>
      <c r="E333" s="4"/>
      <c r="F333" s="4"/>
      <c r="G333" s="10"/>
    </row>
    <row r="334" spans="2:7" x14ac:dyDescent="0.35">
      <c r="B334" s="3"/>
      <c r="C334" s="4"/>
      <c r="D334" s="4"/>
      <c r="E334" s="4"/>
      <c r="F334" s="4"/>
      <c r="G334" s="10"/>
    </row>
    <row r="335" spans="2:7" x14ac:dyDescent="0.35">
      <c r="B335" s="3"/>
      <c r="C335" s="4"/>
      <c r="D335" s="4"/>
      <c r="E335" s="4"/>
      <c r="F335" s="4"/>
      <c r="G335" s="10"/>
    </row>
    <row r="336" spans="2:7" x14ac:dyDescent="0.35">
      <c r="B336" s="3"/>
      <c r="C336" s="4"/>
      <c r="D336" s="4"/>
      <c r="E336" s="4"/>
      <c r="F336" s="4"/>
      <c r="G336" s="10"/>
    </row>
    <row r="337" spans="2:7" x14ac:dyDescent="0.35">
      <c r="B337" s="3"/>
      <c r="C337" s="4"/>
      <c r="D337" s="4"/>
      <c r="E337" s="4"/>
      <c r="F337" s="4"/>
      <c r="G337" s="10"/>
    </row>
    <row r="338" spans="2:7" x14ac:dyDescent="0.35">
      <c r="B338" s="3"/>
      <c r="C338" s="4"/>
      <c r="D338" s="4"/>
      <c r="E338" s="4"/>
      <c r="F338" s="4"/>
      <c r="G338" s="10"/>
    </row>
    <row r="339" spans="2:7" x14ac:dyDescent="0.35">
      <c r="B339" s="3"/>
      <c r="C339" s="4"/>
      <c r="D339" s="4"/>
      <c r="E339" s="4"/>
      <c r="F339" s="4"/>
      <c r="G339" s="10"/>
    </row>
    <row r="340" spans="2:7" x14ac:dyDescent="0.35">
      <c r="B340" s="3"/>
      <c r="C340" s="4"/>
      <c r="D340" s="4"/>
      <c r="E340" s="4"/>
      <c r="F340" s="4"/>
      <c r="G340" s="10"/>
    </row>
    <row r="341" spans="2:7" x14ac:dyDescent="0.35">
      <c r="B341" s="3"/>
      <c r="C341" s="4"/>
      <c r="D341" s="4"/>
      <c r="E341" s="4"/>
      <c r="F341" s="4"/>
      <c r="G341" s="10"/>
    </row>
    <row r="342" spans="2:7" x14ac:dyDescent="0.35">
      <c r="B342" s="3"/>
      <c r="C342" s="4"/>
      <c r="D342" s="4"/>
      <c r="E342" s="4"/>
      <c r="F342" s="4"/>
      <c r="G342" s="10"/>
    </row>
    <row r="343" spans="2:7" x14ac:dyDescent="0.35">
      <c r="B343" s="3"/>
      <c r="C343" s="4"/>
      <c r="D343" s="4"/>
      <c r="E343" s="4"/>
      <c r="F343" s="4"/>
      <c r="G343" s="10"/>
    </row>
    <row r="344" spans="2:7" x14ac:dyDescent="0.35">
      <c r="B344" s="3"/>
      <c r="C344" s="4"/>
      <c r="D344" s="4"/>
      <c r="E344" s="4"/>
      <c r="F344" s="4"/>
      <c r="G344" s="10"/>
    </row>
    <row r="345" spans="2:7" x14ac:dyDescent="0.35">
      <c r="B345" s="3"/>
      <c r="C345" s="4"/>
      <c r="D345" s="4"/>
      <c r="E345" s="4"/>
      <c r="F345" s="4"/>
      <c r="G345" s="10"/>
    </row>
    <row r="346" spans="2:7" x14ac:dyDescent="0.35">
      <c r="B346" s="3"/>
      <c r="C346" s="4"/>
      <c r="D346" s="4"/>
      <c r="E346" s="4"/>
      <c r="F346" s="4"/>
      <c r="G346" s="10"/>
    </row>
    <row r="347" spans="2:7" x14ac:dyDescent="0.35">
      <c r="B347" s="3"/>
      <c r="C347" s="4"/>
      <c r="D347" s="4"/>
      <c r="E347" s="4"/>
      <c r="F347" s="4"/>
      <c r="G347" s="10"/>
    </row>
    <row r="348" spans="2:7" x14ac:dyDescent="0.35">
      <c r="B348" s="3"/>
      <c r="C348" s="4"/>
      <c r="D348" s="4"/>
      <c r="E348" s="4"/>
      <c r="F348" s="4"/>
      <c r="G348" s="10"/>
    </row>
    <row r="349" spans="2:7" x14ac:dyDescent="0.35">
      <c r="B349" s="3"/>
      <c r="C349" s="4"/>
      <c r="D349" s="4"/>
      <c r="E349" s="4"/>
      <c r="F349" s="4"/>
      <c r="G349" s="10"/>
    </row>
    <row r="350" spans="2:7" x14ac:dyDescent="0.35">
      <c r="B350" s="3"/>
      <c r="C350" s="4"/>
      <c r="D350" s="4"/>
      <c r="E350" s="4"/>
      <c r="F350" s="4"/>
      <c r="G350" s="10"/>
    </row>
    <row r="351" spans="2:7" x14ac:dyDescent="0.35">
      <c r="B351" s="3"/>
      <c r="C351" s="4"/>
      <c r="D351" s="4"/>
      <c r="E351" s="4"/>
      <c r="F351" s="4"/>
      <c r="G351" s="10"/>
    </row>
    <row r="352" spans="2:7" x14ac:dyDescent="0.35">
      <c r="B352" s="3"/>
      <c r="C352" s="4"/>
      <c r="D352" s="4"/>
      <c r="E352" s="4"/>
      <c r="F352" s="4"/>
      <c r="G352" s="10"/>
    </row>
    <row r="353" spans="2:7" x14ac:dyDescent="0.35">
      <c r="B353" s="3"/>
      <c r="C353" s="4"/>
      <c r="D353" s="4"/>
      <c r="E353" s="4"/>
      <c r="F353" s="4"/>
      <c r="G353" s="10"/>
    </row>
    <row r="354" spans="2:7" x14ac:dyDescent="0.35">
      <c r="B354" s="3"/>
      <c r="C354" s="4"/>
      <c r="D354" s="4"/>
      <c r="E354" s="4"/>
      <c r="F354" s="4"/>
      <c r="G354" s="10"/>
    </row>
    <row r="355" spans="2:7" x14ac:dyDescent="0.35">
      <c r="B355" s="3"/>
      <c r="C355" s="4"/>
      <c r="D355" s="4"/>
      <c r="E355" s="4"/>
      <c r="F355" s="4"/>
      <c r="G355" s="10"/>
    </row>
    <row r="356" spans="2:7" x14ac:dyDescent="0.35">
      <c r="B356" s="3"/>
      <c r="C356" s="4"/>
      <c r="D356" s="4"/>
      <c r="E356" s="4"/>
      <c r="F356" s="4"/>
      <c r="G356" s="10"/>
    </row>
    <row r="357" spans="2:7" x14ac:dyDescent="0.35">
      <c r="B357" s="3"/>
      <c r="C357" s="4"/>
      <c r="D357" s="4"/>
      <c r="E357" s="4"/>
      <c r="F357" s="4"/>
      <c r="G357" s="10"/>
    </row>
    <row r="358" spans="2:7" x14ac:dyDescent="0.35">
      <c r="B358" s="3"/>
      <c r="C358" s="4"/>
      <c r="D358" s="4"/>
      <c r="E358" s="4"/>
      <c r="F358" s="4"/>
      <c r="G358" s="10"/>
    </row>
    <row r="359" spans="2:7" x14ac:dyDescent="0.35">
      <c r="B359" s="3"/>
      <c r="C359" s="4"/>
      <c r="D359" s="4"/>
      <c r="E359" s="4"/>
      <c r="F359" s="4"/>
      <c r="G359" s="10"/>
    </row>
    <row r="360" spans="2:7" x14ac:dyDescent="0.35">
      <c r="B360" s="3"/>
      <c r="C360" s="4"/>
      <c r="D360" s="4"/>
      <c r="E360" s="4"/>
      <c r="F360" s="4"/>
      <c r="G360" s="10"/>
    </row>
    <row r="361" spans="2:7" x14ac:dyDescent="0.35">
      <c r="B361" s="3"/>
      <c r="C361" s="4"/>
      <c r="D361" s="4"/>
      <c r="E361" s="4"/>
      <c r="F361" s="4"/>
      <c r="G361" s="10"/>
    </row>
    <row r="362" spans="2:7" x14ac:dyDescent="0.35">
      <c r="B362" s="3"/>
      <c r="C362" s="4"/>
      <c r="D362" s="4"/>
      <c r="E362" s="4"/>
      <c r="F362" s="4"/>
      <c r="G362" s="10"/>
    </row>
    <row r="363" spans="2:7" x14ac:dyDescent="0.35">
      <c r="B363" s="3"/>
      <c r="C363" s="4"/>
      <c r="D363" s="4"/>
      <c r="E363" s="4"/>
      <c r="F363" s="4"/>
      <c r="G363" s="10"/>
    </row>
    <row r="364" spans="2:7" x14ac:dyDescent="0.35">
      <c r="B364" s="3"/>
      <c r="C364" s="4"/>
      <c r="D364" s="4"/>
      <c r="E364" s="4"/>
      <c r="F364" s="4"/>
      <c r="G364" s="10"/>
    </row>
    <row r="365" spans="2:7" x14ac:dyDescent="0.35">
      <c r="B365" s="3"/>
      <c r="C365" s="4"/>
      <c r="D365" s="4"/>
      <c r="E365" s="4"/>
      <c r="F365" s="4"/>
      <c r="G365" s="10"/>
    </row>
    <row r="366" spans="2:7" x14ac:dyDescent="0.35">
      <c r="B366" s="3"/>
      <c r="C366" s="4"/>
      <c r="D366" s="4"/>
      <c r="E366" s="4"/>
      <c r="F366" s="4"/>
      <c r="G366" s="10"/>
    </row>
    <row r="367" spans="2:7" x14ac:dyDescent="0.35">
      <c r="B367" s="3"/>
      <c r="C367" s="4"/>
      <c r="D367" s="4"/>
      <c r="E367" s="4"/>
      <c r="F367" s="4"/>
      <c r="G367" s="10"/>
    </row>
    <row r="368" spans="2:7" x14ac:dyDescent="0.35">
      <c r="B368" s="3"/>
      <c r="C368" s="4"/>
      <c r="D368" s="4"/>
      <c r="E368" s="4"/>
      <c r="F368" s="4"/>
      <c r="G368" s="10"/>
    </row>
    <row r="369" spans="2:7" x14ac:dyDescent="0.35">
      <c r="B369" s="3"/>
      <c r="C369" s="4"/>
      <c r="D369" s="4"/>
      <c r="E369" s="4"/>
      <c r="F369" s="4"/>
      <c r="G369" s="10"/>
    </row>
    <row r="370" spans="2:7" x14ac:dyDescent="0.35">
      <c r="B370" s="3"/>
      <c r="C370" s="4"/>
      <c r="D370" s="4"/>
      <c r="E370" s="4"/>
      <c r="F370" s="4"/>
      <c r="G370" s="10"/>
    </row>
    <row r="371" spans="2:7" x14ac:dyDescent="0.35">
      <c r="B371" s="3"/>
      <c r="C371" s="4"/>
      <c r="D371" s="4"/>
      <c r="E371" s="4"/>
      <c r="F371" s="4"/>
      <c r="G371" s="10"/>
    </row>
    <row r="372" spans="2:7" x14ac:dyDescent="0.35">
      <c r="B372" s="3"/>
      <c r="C372" s="4"/>
      <c r="D372" s="4"/>
      <c r="E372" s="4"/>
      <c r="F372" s="4"/>
      <c r="G372" s="10"/>
    </row>
    <row r="373" spans="2:7" x14ac:dyDescent="0.35">
      <c r="B373" s="3"/>
      <c r="C373" s="4"/>
      <c r="D373" s="4"/>
      <c r="E373" s="4"/>
      <c r="F373" s="4"/>
      <c r="G373" s="10"/>
    </row>
    <row r="374" spans="2:7" x14ac:dyDescent="0.35">
      <c r="B374" s="3"/>
      <c r="C374" s="4"/>
      <c r="D374" s="4"/>
      <c r="E374" s="4"/>
      <c r="F374" s="4"/>
      <c r="G374" s="10"/>
    </row>
    <row r="375" spans="2:7" x14ac:dyDescent="0.35">
      <c r="B375" s="3"/>
      <c r="C375" s="4"/>
      <c r="D375" s="4"/>
      <c r="E375" s="4"/>
      <c r="F375" s="4"/>
      <c r="G375" s="10"/>
    </row>
    <row r="376" spans="2:7" x14ac:dyDescent="0.35">
      <c r="B376" s="3"/>
      <c r="C376" s="4"/>
      <c r="D376" s="4"/>
      <c r="E376" s="4"/>
      <c r="F376" s="4"/>
      <c r="G376" s="10"/>
    </row>
    <row r="377" spans="2:7" x14ac:dyDescent="0.35">
      <c r="B377" s="3"/>
      <c r="C377" s="4"/>
      <c r="D377" s="4"/>
      <c r="E377" s="4"/>
      <c r="F377" s="4"/>
      <c r="G377" s="10"/>
    </row>
    <row r="378" spans="2:7" x14ac:dyDescent="0.35">
      <c r="B378" s="3"/>
      <c r="C378" s="4"/>
      <c r="D378" s="4"/>
      <c r="E378" s="4"/>
      <c r="F378" s="4"/>
      <c r="G378" s="10"/>
    </row>
    <row r="379" spans="2:7" x14ac:dyDescent="0.35">
      <c r="B379" s="3"/>
      <c r="C379" s="4"/>
      <c r="D379" s="4"/>
      <c r="E379" s="4"/>
      <c r="F379" s="4"/>
      <c r="G379" s="10"/>
    </row>
    <row r="380" spans="2:7" x14ac:dyDescent="0.35">
      <c r="B380" s="3"/>
      <c r="C380" s="4"/>
      <c r="D380" s="4"/>
      <c r="E380" s="4"/>
      <c r="F380" s="4"/>
      <c r="G380" s="10"/>
    </row>
    <row r="381" spans="2:7" x14ac:dyDescent="0.35">
      <c r="B381" s="3"/>
      <c r="C381" s="4"/>
      <c r="D381" s="4"/>
      <c r="E381" s="4"/>
      <c r="F381" s="4"/>
      <c r="G381" s="10"/>
    </row>
    <row r="382" spans="2:7" x14ac:dyDescent="0.35">
      <c r="B382" s="3"/>
      <c r="C382" s="4"/>
      <c r="D382" s="4"/>
      <c r="E382" s="4"/>
      <c r="F382" s="4"/>
      <c r="G382" s="10"/>
    </row>
    <row r="383" spans="2:7" x14ac:dyDescent="0.35">
      <c r="B383" s="3"/>
      <c r="C383" s="4"/>
      <c r="D383" s="4"/>
      <c r="E383" s="4"/>
      <c r="F383" s="4"/>
      <c r="G383" s="10"/>
    </row>
    <row r="384" spans="2:7" x14ac:dyDescent="0.35">
      <c r="B384" s="3"/>
      <c r="C384" s="4"/>
      <c r="D384" s="4"/>
      <c r="E384" s="4"/>
      <c r="F384" s="4"/>
      <c r="G384" s="10"/>
    </row>
    <row r="385" spans="2:7" x14ac:dyDescent="0.35">
      <c r="B385" s="3"/>
      <c r="C385" s="4"/>
      <c r="D385" s="4"/>
      <c r="E385" s="4"/>
      <c r="F385" s="4"/>
      <c r="G385" s="10"/>
    </row>
    <row r="386" spans="2:7" x14ac:dyDescent="0.35">
      <c r="B386" s="3"/>
      <c r="C386" s="4"/>
      <c r="D386" s="4"/>
      <c r="E386" s="4"/>
      <c r="F386" s="4"/>
      <c r="G386" s="10"/>
    </row>
    <row r="387" spans="2:7" x14ac:dyDescent="0.35">
      <c r="B387" s="3"/>
      <c r="C387" s="4"/>
      <c r="D387" s="4"/>
      <c r="E387" s="4"/>
      <c r="F387" s="4"/>
      <c r="G387" s="10"/>
    </row>
    <row r="388" spans="2:7" x14ac:dyDescent="0.35">
      <c r="B388" s="3"/>
      <c r="C388" s="4"/>
      <c r="D388" s="4"/>
      <c r="E388" s="4"/>
      <c r="F388" s="4"/>
      <c r="G388" s="10"/>
    </row>
    <row r="389" spans="2:7" x14ac:dyDescent="0.35">
      <c r="B389" s="3"/>
      <c r="C389" s="4"/>
      <c r="D389" s="4"/>
      <c r="E389" s="4"/>
      <c r="F389" s="4"/>
      <c r="G389" s="10"/>
    </row>
    <row r="390" spans="2:7" x14ac:dyDescent="0.35">
      <c r="B390" s="3"/>
      <c r="C390" s="4"/>
      <c r="D390" s="4"/>
      <c r="E390" s="4"/>
      <c r="F390" s="4"/>
      <c r="G390" s="10"/>
    </row>
    <row r="391" spans="2:7" x14ac:dyDescent="0.35">
      <c r="B391" s="3"/>
      <c r="C391" s="4"/>
      <c r="D391" s="4"/>
      <c r="E391" s="4"/>
      <c r="F391" s="4"/>
      <c r="G391" s="10"/>
    </row>
    <row r="392" spans="2:7" x14ac:dyDescent="0.35">
      <c r="B392" s="3"/>
      <c r="C392" s="4"/>
      <c r="D392" s="4"/>
      <c r="E392" s="4"/>
      <c r="F392" s="4"/>
      <c r="G392" s="10"/>
    </row>
    <row r="393" spans="2:7" x14ac:dyDescent="0.35">
      <c r="B393" s="3"/>
      <c r="C393" s="4"/>
      <c r="D393" s="4"/>
      <c r="E393" s="4"/>
      <c r="F393" s="4"/>
      <c r="G393" s="10"/>
    </row>
    <row r="394" spans="2:7" x14ac:dyDescent="0.35">
      <c r="B394" s="3"/>
      <c r="C394" s="4"/>
      <c r="D394" s="4"/>
      <c r="E394" s="4"/>
      <c r="F394" s="4"/>
      <c r="G394" s="10"/>
    </row>
    <row r="395" spans="2:7" x14ac:dyDescent="0.35">
      <c r="B395" s="3"/>
      <c r="C395" s="4"/>
      <c r="D395" s="4"/>
      <c r="E395" s="4"/>
      <c r="F395" s="4"/>
      <c r="G395" s="10"/>
    </row>
    <row r="396" spans="2:7" x14ac:dyDescent="0.35">
      <c r="B396" s="3"/>
      <c r="C396" s="4"/>
      <c r="D396" s="4"/>
      <c r="E396" s="4"/>
      <c r="F396" s="4"/>
      <c r="G396" s="10"/>
    </row>
    <row r="397" spans="2:7" x14ac:dyDescent="0.35">
      <c r="B397" s="3"/>
      <c r="C397" s="4"/>
      <c r="D397" s="4"/>
      <c r="E397" s="4"/>
      <c r="F397" s="4"/>
      <c r="G397" s="10"/>
    </row>
    <row r="398" spans="2:7" x14ac:dyDescent="0.35">
      <c r="B398" s="3"/>
      <c r="C398" s="4"/>
      <c r="D398" s="4"/>
      <c r="E398" s="4"/>
      <c r="F398" s="4"/>
      <c r="G398" s="10"/>
    </row>
    <row r="399" spans="2:7" x14ac:dyDescent="0.35">
      <c r="B399" s="3"/>
      <c r="C399" s="4"/>
      <c r="D399" s="4"/>
      <c r="E399" s="4"/>
      <c r="F399" s="4"/>
      <c r="G399" s="10"/>
    </row>
    <row r="400" spans="2:7" x14ac:dyDescent="0.35">
      <c r="B400" s="3"/>
      <c r="C400" s="4"/>
      <c r="D400" s="4"/>
      <c r="E400" s="4"/>
      <c r="F400" s="4"/>
      <c r="G400" s="10"/>
    </row>
    <row r="401" spans="2:7" x14ac:dyDescent="0.35">
      <c r="B401" s="3"/>
      <c r="C401" s="4"/>
      <c r="D401" s="4"/>
      <c r="E401" s="4"/>
      <c r="F401" s="4"/>
      <c r="G401" s="10"/>
    </row>
    <row r="402" spans="2:7" x14ac:dyDescent="0.35">
      <c r="B402" s="3"/>
      <c r="C402" s="4"/>
      <c r="D402" s="4"/>
      <c r="E402" s="4"/>
      <c r="F402" s="4"/>
      <c r="G402" s="10"/>
    </row>
    <row r="403" spans="2:7" x14ac:dyDescent="0.35">
      <c r="B403" s="3"/>
      <c r="C403" s="4"/>
      <c r="D403" s="4"/>
      <c r="E403" s="4"/>
      <c r="F403" s="4"/>
      <c r="G403" s="10"/>
    </row>
    <row r="404" spans="2:7" x14ac:dyDescent="0.35">
      <c r="B404" s="3"/>
      <c r="C404" s="4"/>
      <c r="D404" s="4"/>
      <c r="E404" s="4"/>
      <c r="F404" s="4"/>
      <c r="G404" s="10"/>
    </row>
    <row r="405" spans="2:7" x14ac:dyDescent="0.35">
      <c r="B405" s="3"/>
      <c r="C405" s="4"/>
      <c r="D405" s="4"/>
      <c r="E405" s="4"/>
      <c r="F405" s="4"/>
      <c r="G405" s="10"/>
    </row>
    <row r="406" spans="2:7" x14ac:dyDescent="0.35">
      <c r="B406" s="3"/>
      <c r="C406" s="4"/>
      <c r="D406" s="4"/>
      <c r="E406" s="4"/>
      <c r="F406" s="4"/>
      <c r="G406" s="10"/>
    </row>
    <row r="407" spans="2:7" x14ac:dyDescent="0.35">
      <c r="B407" s="3"/>
      <c r="C407" s="4"/>
      <c r="D407" s="4"/>
      <c r="E407" s="4"/>
      <c r="F407" s="4"/>
      <c r="G407" s="10"/>
    </row>
    <row r="408" spans="2:7" x14ac:dyDescent="0.35">
      <c r="B408" s="3"/>
      <c r="C408" s="4"/>
      <c r="D408" s="4"/>
      <c r="E408" s="4"/>
      <c r="F408" s="4"/>
      <c r="G408" s="10"/>
    </row>
    <row r="409" spans="2:7" x14ac:dyDescent="0.35">
      <c r="B409" s="3"/>
      <c r="C409" s="4"/>
      <c r="D409" s="4"/>
      <c r="E409" s="4"/>
      <c r="F409" s="4"/>
      <c r="G409" s="10"/>
    </row>
    <row r="410" spans="2:7" x14ac:dyDescent="0.35">
      <c r="B410" s="3"/>
      <c r="C410" s="4"/>
      <c r="D410" s="4"/>
      <c r="E410" s="4"/>
      <c r="F410" s="4"/>
      <c r="G410" s="10"/>
    </row>
    <row r="411" spans="2:7" x14ac:dyDescent="0.35">
      <c r="B411" s="3"/>
      <c r="C411" s="4"/>
      <c r="D411" s="4"/>
      <c r="E411" s="4"/>
      <c r="F411" s="4"/>
      <c r="G411" s="10"/>
    </row>
    <row r="412" spans="2:7" x14ac:dyDescent="0.35">
      <c r="B412" s="3"/>
      <c r="C412" s="4"/>
      <c r="D412" s="4"/>
      <c r="E412" s="4"/>
      <c r="F412" s="4"/>
      <c r="G412" s="10"/>
    </row>
    <row r="413" spans="2:7" x14ac:dyDescent="0.35">
      <c r="B413" s="3"/>
      <c r="C413" s="4"/>
      <c r="D413" s="4"/>
      <c r="E413" s="4"/>
      <c r="F413" s="4"/>
      <c r="G413" s="10"/>
    </row>
    <row r="414" spans="2:7" x14ac:dyDescent="0.35">
      <c r="B414" s="3"/>
      <c r="C414" s="4"/>
      <c r="D414" s="4"/>
      <c r="E414" s="4"/>
      <c r="F414" s="4"/>
      <c r="G414" s="10"/>
    </row>
    <row r="415" spans="2:7" x14ac:dyDescent="0.35">
      <c r="B415" s="3"/>
      <c r="C415" s="4"/>
      <c r="D415" s="4"/>
      <c r="E415" s="4"/>
      <c r="F415" s="4"/>
      <c r="G415" s="10"/>
    </row>
    <row r="416" spans="2:7" x14ac:dyDescent="0.35">
      <c r="B416" s="3"/>
      <c r="C416" s="4"/>
      <c r="D416" s="4"/>
      <c r="E416" s="4"/>
      <c r="F416" s="4"/>
      <c r="G416" s="10"/>
    </row>
    <row r="417" spans="2:7" x14ac:dyDescent="0.35">
      <c r="B417" s="3"/>
      <c r="C417" s="4"/>
      <c r="D417" s="4"/>
      <c r="E417" s="4"/>
      <c r="F417" s="4"/>
      <c r="G417" s="10"/>
    </row>
    <row r="418" spans="2:7" x14ac:dyDescent="0.35">
      <c r="B418" s="3"/>
      <c r="C418" s="4"/>
      <c r="D418" s="4"/>
      <c r="E418" s="4"/>
      <c r="F418" s="4"/>
      <c r="G418" s="10"/>
    </row>
    <row r="419" spans="2:7" x14ac:dyDescent="0.35">
      <c r="B419" s="3"/>
      <c r="C419" s="4"/>
      <c r="D419" s="4"/>
      <c r="E419" s="4"/>
      <c r="F419" s="4"/>
      <c r="G419" s="10"/>
    </row>
    <row r="420" spans="2:7" x14ac:dyDescent="0.35">
      <c r="B420" s="3"/>
      <c r="C420" s="4"/>
      <c r="D420" s="4"/>
      <c r="E420" s="4"/>
      <c r="F420" s="4"/>
      <c r="G420" s="10"/>
    </row>
    <row r="421" spans="2:7" x14ac:dyDescent="0.35">
      <c r="B421" s="3"/>
      <c r="C421" s="4"/>
      <c r="D421" s="4"/>
      <c r="E421" s="4"/>
      <c r="F421" s="4"/>
      <c r="G421" s="10"/>
    </row>
    <row r="422" spans="2:7" x14ac:dyDescent="0.35">
      <c r="B422" s="3"/>
      <c r="C422" s="4"/>
      <c r="D422" s="4"/>
      <c r="E422" s="4"/>
      <c r="F422" s="4"/>
      <c r="G422" s="10"/>
    </row>
    <row r="423" spans="2:7" x14ac:dyDescent="0.35">
      <c r="B423" s="3"/>
      <c r="C423" s="4"/>
      <c r="D423" s="4"/>
      <c r="E423" s="4"/>
      <c r="F423" s="4"/>
      <c r="G423" s="10"/>
    </row>
    <row r="424" spans="2:7" x14ac:dyDescent="0.35">
      <c r="B424" s="3"/>
      <c r="C424" s="4"/>
      <c r="D424" s="4"/>
      <c r="E424" s="4"/>
      <c r="F424" s="4"/>
      <c r="G424" s="10"/>
    </row>
    <row r="425" spans="2:7" x14ac:dyDescent="0.35">
      <c r="B425" s="3"/>
      <c r="C425" s="4"/>
      <c r="D425" s="4"/>
      <c r="E425" s="4"/>
      <c r="F425" s="4"/>
      <c r="G425" s="10"/>
    </row>
    <row r="426" spans="2:7" x14ac:dyDescent="0.35">
      <c r="B426" s="3"/>
      <c r="C426" s="4"/>
      <c r="D426" s="4"/>
      <c r="E426" s="4"/>
      <c r="F426" s="4"/>
      <c r="G426" s="10"/>
    </row>
    <row r="427" spans="2:7" x14ac:dyDescent="0.35">
      <c r="B427" s="3"/>
      <c r="C427" s="4"/>
      <c r="D427" s="4"/>
      <c r="E427" s="4"/>
      <c r="F427" s="4"/>
      <c r="G427" s="10"/>
    </row>
    <row r="428" spans="2:7" x14ac:dyDescent="0.35">
      <c r="B428" s="3"/>
      <c r="C428" s="4"/>
      <c r="D428" s="4"/>
      <c r="E428" s="4"/>
      <c r="F428" s="4"/>
      <c r="G428" s="10"/>
    </row>
    <row r="429" spans="2:7" x14ac:dyDescent="0.35">
      <c r="B429" s="3"/>
      <c r="C429" s="4"/>
      <c r="D429" s="4"/>
      <c r="E429" s="4"/>
      <c r="F429" s="4"/>
      <c r="G429" s="10"/>
    </row>
    <row r="430" spans="2:7" x14ac:dyDescent="0.35">
      <c r="B430" s="3"/>
      <c r="C430" s="4"/>
      <c r="D430" s="4"/>
      <c r="E430" s="4"/>
      <c r="F430" s="4"/>
      <c r="G430" s="10"/>
    </row>
    <row r="431" spans="2:7" x14ac:dyDescent="0.35">
      <c r="B431" s="3"/>
      <c r="C431" s="4"/>
      <c r="D431" s="4"/>
      <c r="E431" s="4"/>
      <c r="F431" s="4"/>
      <c r="G431" s="10"/>
    </row>
    <row r="432" spans="2:7" x14ac:dyDescent="0.35">
      <c r="B432" s="3"/>
      <c r="C432" s="4"/>
      <c r="D432" s="4"/>
      <c r="E432" s="4"/>
      <c r="F432" s="4"/>
      <c r="G432" s="10"/>
    </row>
    <row r="433" spans="2:7" x14ac:dyDescent="0.35">
      <c r="B433" s="3"/>
      <c r="C433" s="4"/>
      <c r="D433" s="4"/>
      <c r="E433" s="4"/>
      <c r="F433" s="4"/>
      <c r="G433" s="10"/>
    </row>
    <row r="434" spans="2:7" x14ac:dyDescent="0.35">
      <c r="B434" s="3"/>
      <c r="C434" s="4"/>
      <c r="D434" s="4"/>
      <c r="E434" s="4"/>
      <c r="F434" s="4"/>
      <c r="G434" s="10"/>
    </row>
    <row r="435" spans="2:7" x14ac:dyDescent="0.35">
      <c r="B435" s="3"/>
      <c r="C435" s="4"/>
      <c r="D435" s="4"/>
      <c r="E435" s="4"/>
      <c r="F435" s="4"/>
      <c r="G435" s="10"/>
    </row>
    <row r="436" spans="2:7" x14ac:dyDescent="0.35">
      <c r="B436" s="3"/>
      <c r="C436" s="4"/>
      <c r="D436" s="4"/>
      <c r="E436" s="4"/>
      <c r="F436" s="4"/>
      <c r="G436" s="10"/>
    </row>
    <row r="437" spans="2:7" x14ac:dyDescent="0.35">
      <c r="B437" s="3"/>
      <c r="C437" s="4"/>
      <c r="D437" s="4"/>
      <c r="E437" s="4"/>
      <c r="F437" s="4"/>
      <c r="G437" s="10"/>
    </row>
    <row r="438" spans="2:7" x14ac:dyDescent="0.35">
      <c r="B438" s="3"/>
      <c r="C438" s="4"/>
      <c r="D438" s="4"/>
      <c r="E438" s="4"/>
      <c r="F438" s="4"/>
      <c r="G438" s="10"/>
    </row>
    <row r="439" spans="2:7" x14ac:dyDescent="0.35">
      <c r="B439" s="3"/>
      <c r="C439" s="4"/>
      <c r="D439" s="4"/>
      <c r="E439" s="4"/>
      <c r="F439" s="4"/>
      <c r="G439" s="10"/>
    </row>
    <row r="440" spans="2:7" x14ac:dyDescent="0.35">
      <c r="B440" s="3"/>
      <c r="C440" s="4"/>
      <c r="D440" s="4"/>
      <c r="E440" s="4"/>
      <c r="F440" s="4"/>
      <c r="G440" s="10"/>
    </row>
    <row r="441" spans="2:7" x14ac:dyDescent="0.35">
      <c r="B441" s="3"/>
      <c r="C441" s="4"/>
      <c r="D441" s="4"/>
      <c r="E441" s="4"/>
      <c r="F441" s="4"/>
      <c r="G441" s="10"/>
    </row>
    <row r="442" spans="2:7" x14ac:dyDescent="0.35">
      <c r="B442" s="3"/>
      <c r="C442" s="4"/>
      <c r="D442" s="4"/>
      <c r="E442" s="4"/>
      <c r="F442" s="4"/>
      <c r="G442" s="10"/>
    </row>
    <row r="443" spans="2:7" x14ac:dyDescent="0.35">
      <c r="B443" s="3"/>
      <c r="C443" s="4"/>
      <c r="D443" s="4"/>
      <c r="E443" s="4"/>
      <c r="F443" s="4"/>
      <c r="G443" s="10"/>
    </row>
    <row r="444" spans="2:7" x14ac:dyDescent="0.35">
      <c r="B444" s="3"/>
      <c r="C444" s="4"/>
      <c r="D444" s="4"/>
      <c r="E444" s="4"/>
      <c r="F444" s="4"/>
      <c r="G444" s="10"/>
    </row>
    <row r="445" spans="2:7" x14ac:dyDescent="0.35">
      <c r="B445" s="3"/>
      <c r="C445" s="4"/>
      <c r="D445" s="4"/>
      <c r="E445" s="4"/>
      <c r="F445" s="4"/>
      <c r="G445" s="10"/>
    </row>
    <row r="446" spans="2:7" x14ac:dyDescent="0.35">
      <c r="B446" s="3"/>
      <c r="C446" s="4"/>
      <c r="D446" s="4"/>
      <c r="E446" s="4"/>
      <c r="F446" s="4"/>
      <c r="G446" s="10"/>
    </row>
    <row r="447" spans="2:7" x14ac:dyDescent="0.35">
      <c r="B447" s="3"/>
      <c r="C447" s="4"/>
      <c r="D447" s="4"/>
      <c r="E447" s="4"/>
      <c r="F447" s="4"/>
      <c r="G447" s="10"/>
    </row>
    <row r="448" spans="2:7" x14ac:dyDescent="0.35">
      <c r="B448" s="3"/>
      <c r="C448" s="4"/>
      <c r="D448" s="4"/>
      <c r="E448" s="4"/>
      <c r="F448" s="4"/>
      <c r="G448" s="10"/>
    </row>
    <row r="449" spans="2:7" x14ac:dyDescent="0.35">
      <c r="B449" s="3"/>
      <c r="C449" s="4"/>
      <c r="D449" s="4"/>
      <c r="E449" s="4"/>
      <c r="F449" s="4"/>
      <c r="G449" s="10"/>
    </row>
    <row r="450" spans="2:7" x14ac:dyDescent="0.35">
      <c r="B450" s="3"/>
      <c r="C450" s="4"/>
      <c r="D450" s="4"/>
      <c r="E450" s="4"/>
      <c r="F450" s="4"/>
      <c r="G450" s="10"/>
    </row>
    <row r="451" spans="2:7" x14ac:dyDescent="0.35">
      <c r="B451" s="3"/>
      <c r="C451" s="4"/>
      <c r="D451" s="4"/>
      <c r="E451" s="4"/>
      <c r="F451" s="4"/>
      <c r="G451" s="10"/>
    </row>
    <row r="452" spans="2:7" x14ac:dyDescent="0.35">
      <c r="B452" s="3"/>
      <c r="C452" s="4"/>
      <c r="D452" s="4"/>
      <c r="E452" s="4"/>
      <c r="F452" s="4"/>
      <c r="G452" s="10"/>
    </row>
    <row r="453" spans="2:7" x14ac:dyDescent="0.35">
      <c r="B453" s="3"/>
      <c r="C453" s="4"/>
      <c r="D453" s="4"/>
      <c r="E453" s="4"/>
      <c r="F453" s="4"/>
      <c r="G453" s="10"/>
    </row>
    <row r="454" spans="2:7" x14ac:dyDescent="0.35">
      <c r="B454" s="3"/>
      <c r="C454" s="4"/>
      <c r="D454" s="4"/>
      <c r="E454" s="4"/>
      <c r="F454" s="4"/>
      <c r="G454" s="10"/>
    </row>
    <row r="455" spans="2:7" x14ac:dyDescent="0.35">
      <c r="B455" s="3"/>
      <c r="C455" s="4"/>
      <c r="D455" s="4"/>
      <c r="E455" s="4"/>
      <c r="F455" s="4"/>
      <c r="G455" s="10"/>
    </row>
    <row r="456" spans="2:7" x14ac:dyDescent="0.35">
      <c r="B456" s="3"/>
      <c r="C456" s="4"/>
      <c r="D456" s="4"/>
      <c r="E456" s="4"/>
      <c r="F456" s="4"/>
      <c r="G456" s="10"/>
    </row>
    <row r="457" spans="2:7" x14ac:dyDescent="0.35">
      <c r="B457" s="3"/>
      <c r="C457" s="4"/>
      <c r="D457" s="4"/>
      <c r="E457" s="4"/>
      <c r="F457" s="4"/>
      <c r="G457" s="10"/>
    </row>
    <row r="458" spans="2:7" x14ac:dyDescent="0.35">
      <c r="B458" s="3"/>
      <c r="C458" s="4"/>
      <c r="D458" s="4"/>
      <c r="E458" s="4"/>
      <c r="F458" s="4"/>
      <c r="G458" s="10"/>
    </row>
    <row r="459" spans="2:7" x14ac:dyDescent="0.35">
      <c r="B459" s="3"/>
      <c r="C459" s="4"/>
      <c r="D459" s="4"/>
      <c r="E459" s="4"/>
      <c r="F459" s="4"/>
      <c r="G459" s="10"/>
    </row>
    <row r="460" spans="2:7" x14ac:dyDescent="0.35">
      <c r="B460" s="3"/>
      <c r="C460" s="4"/>
      <c r="D460" s="4"/>
      <c r="E460" s="4"/>
      <c r="F460" s="4"/>
      <c r="G460" s="10"/>
    </row>
    <row r="461" spans="2:7" x14ac:dyDescent="0.35">
      <c r="B461" s="3"/>
      <c r="C461" s="4"/>
      <c r="D461" s="4"/>
      <c r="E461" s="4"/>
      <c r="F461" s="4"/>
      <c r="G461" s="10"/>
    </row>
    <row r="462" spans="2:7" x14ac:dyDescent="0.35">
      <c r="B462" s="3"/>
      <c r="C462" s="4"/>
      <c r="D462" s="4"/>
      <c r="E462" s="4"/>
      <c r="F462" s="4"/>
      <c r="G462" s="10"/>
    </row>
    <row r="463" spans="2:7" x14ac:dyDescent="0.35">
      <c r="B463" s="3"/>
      <c r="C463" s="4"/>
      <c r="D463" s="4"/>
      <c r="E463" s="4"/>
      <c r="F463" s="4"/>
      <c r="G463" s="10"/>
    </row>
    <row r="464" spans="2:7" x14ac:dyDescent="0.35">
      <c r="B464" s="3"/>
      <c r="C464" s="4"/>
      <c r="D464" s="4"/>
      <c r="E464" s="4"/>
      <c r="F464" s="4"/>
      <c r="G464" s="10"/>
    </row>
    <row r="465" spans="2:7" x14ac:dyDescent="0.35">
      <c r="B465" s="3"/>
      <c r="C465" s="4"/>
      <c r="D465" s="4"/>
      <c r="E465" s="4"/>
      <c r="F465" s="4"/>
      <c r="G465" s="10"/>
    </row>
    <row r="466" spans="2:7" x14ac:dyDescent="0.35">
      <c r="B466" s="3"/>
      <c r="C466" s="4"/>
      <c r="D466" s="4"/>
      <c r="E466" s="4"/>
      <c r="F466" s="4"/>
      <c r="G466" s="10"/>
    </row>
    <row r="467" spans="2:7" x14ac:dyDescent="0.35">
      <c r="B467" s="3"/>
      <c r="C467" s="4"/>
      <c r="D467" s="4"/>
      <c r="E467" s="4"/>
      <c r="F467" s="4"/>
      <c r="G467" s="10"/>
    </row>
    <row r="468" spans="2:7" x14ac:dyDescent="0.35">
      <c r="B468" s="3"/>
      <c r="C468" s="4"/>
      <c r="D468" s="4"/>
      <c r="E468" s="4"/>
      <c r="F468" s="4"/>
      <c r="G468" s="10"/>
    </row>
    <row r="469" spans="2:7" x14ac:dyDescent="0.35">
      <c r="B469" s="3"/>
      <c r="C469" s="4"/>
      <c r="D469" s="4"/>
      <c r="E469" s="4"/>
      <c r="F469" s="4"/>
      <c r="G469" s="10"/>
    </row>
    <row r="470" spans="2:7" x14ac:dyDescent="0.35">
      <c r="B470" s="3"/>
      <c r="C470" s="4"/>
      <c r="D470" s="4"/>
      <c r="E470" s="4"/>
      <c r="F470" s="4"/>
      <c r="G470" s="10"/>
    </row>
    <row r="471" spans="2:7" x14ac:dyDescent="0.35">
      <c r="B471" s="3"/>
      <c r="C471" s="4"/>
      <c r="D471" s="4"/>
      <c r="E471" s="4"/>
      <c r="F471" s="4"/>
      <c r="G471" s="10"/>
    </row>
    <row r="472" spans="2:7" x14ac:dyDescent="0.35">
      <c r="B472" s="3"/>
      <c r="C472" s="4"/>
      <c r="D472" s="4"/>
      <c r="E472" s="4"/>
      <c r="F472" s="4"/>
      <c r="G472" s="10"/>
    </row>
    <row r="473" spans="2:7" x14ac:dyDescent="0.35">
      <c r="B473" s="3"/>
      <c r="C473" s="4"/>
      <c r="D473" s="4"/>
      <c r="E473" s="4"/>
      <c r="F473" s="4"/>
      <c r="G473" s="10"/>
    </row>
    <row r="474" spans="2:7" x14ac:dyDescent="0.35">
      <c r="B474" s="3"/>
      <c r="C474" s="4"/>
      <c r="D474" s="4"/>
      <c r="E474" s="4"/>
      <c r="F474" s="4"/>
      <c r="G474" s="10"/>
    </row>
    <row r="475" spans="2:7" x14ac:dyDescent="0.35">
      <c r="B475" s="3"/>
      <c r="C475" s="4"/>
      <c r="D475" s="4"/>
      <c r="E475" s="4"/>
      <c r="F475" s="4"/>
      <c r="G475" s="10"/>
    </row>
    <row r="476" spans="2:7" x14ac:dyDescent="0.35">
      <c r="B476" s="3"/>
      <c r="C476" s="4"/>
      <c r="D476" s="4"/>
      <c r="E476" s="4"/>
      <c r="F476" s="4"/>
      <c r="G476" s="10"/>
    </row>
    <row r="477" spans="2:7" x14ac:dyDescent="0.35">
      <c r="B477" s="3"/>
      <c r="C477" s="4"/>
      <c r="D477" s="4"/>
      <c r="E477" s="4"/>
      <c r="F477" s="4"/>
      <c r="G477" s="10"/>
    </row>
    <row r="478" spans="2:7" x14ac:dyDescent="0.35">
      <c r="B478" s="3"/>
      <c r="C478" s="4"/>
      <c r="D478" s="4"/>
      <c r="E478" s="4"/>
      <c r="F478" s="4"/>
      <c r="G478" s="10"/>
    </row>
    <row r="479" spans="2:7" x14ac:dyDescent="0.35">
      <c r="B479" s="3"/>
      <c r="C479" s="4"/>
      <c r="D479" s="4"/>
      <c r="E479" s="4"/>
      <c r="F479" s="4"/>
      <c r="G479" s="10"/>
    </row>
    <row r="480" spans="2:7" x14ac:dyDescent="0.35">
      <c r="B480" s="3"/>
      <c r="C480" s="4"/>
      <c r="D480" s="4"/>
      <c r="E480" s="4"/>
      <c r="F480" s="4"/>
      <c r="G480" s="10"/>
    </row>
    <row r="481" spans="2:7" x14ac:dyDescent="0.35">
      <c r="B481" s="3"/>
      <c r="C481" s="4"/>
      <c r="D481" s="4"/>
      <c r="E481" s="4"/>
      <c r="F481" s="4"/>
      <c r="G481" s="10"/>
    </row>
    <row r="482" spans="2:7" x14ac:dyDescent="0.35">
      <c r="B482" s="3"/>
      <c r="C482" s="4"/>
      <c r="D482" s="4"/>
      <c r="E482" s="4"/>
      <c r="F482" s="4"/>
      <c r="G482" s="10"/>
    </row>
    <row r="483" spans="2:7" x14ac:dyDescent="0.35">
      <c r="B483" s="3"/>
      <c r="C483" s="4"/>
      <c r="D483" s="4"/>
      <c r="E483" s="4"/>
      <c r="F483" s="4"/>
      <c r="G483" s="10"/>
    </row>
    <row r="484" spans="2:7" x14ac:dyDescent="0.35">
      <c r="B484" s="3"/>
      <c r="C484" s="4"/>
      <c r="D484" s="4"/>
      <c r="E484" s="4"/>
      <c r="F484" s="4"/>
      <c r="G484" s="10"/>
    </row>
    <row r="485" spans="2:7" x14ac:dyDescent="0.35">
      <c r="B485" s="3"/>
      <c r="C485" s="4"/>
      <c r="D485" s="4"/>
      <c r="E485" s="4"/>
      <c r="F485" s="4"/>
      <c r="G485" s="10"/>
    </row>
    <row r="486" spans="2:7" x14ac:dyDescent="0.35">
      <c r="B486" s="3"/>
      <c r="C486" s="4"/>
      <c r="D486" s="4"/>
      <c r="E486" s="4"/>
      <c r="F486" s="4"/>
      <c r="G486" s="10"/>
    </row>
    <row r="487" spans="2:7" x14ac:dyDescent="0.35">
      <c r="B487" s="3"/>
      <c r="C487" s="4"/>
      <c r="D487" s="4"/>
      <c r="E487" s="4"/>
      <c r="F487" s="4"/>
      <c r="G487" s="10"/>
    </row>
    <row r="488" spans="2:7" x14ac:dyDescent="0.35">
      <c r="B488" s="3"/>
      <c r="C488" s="4"/>
      <c r="D488" s="4"/>
      <c r="E488" s="4"/>
      <c r="F488" s="4"/>
      <c r="G488" s="10"/>
    </row>
    <row r="489" spans="2:7" x14ac:dyDescent="0.35">
      <c r="B489" s="3"/>
      <c r="C489" s="4"/>
      <c r="D489" s="4"/>
      <c r="E489" s="4"/>
      <c r="F489" s="4"/>
      <c r="G489" s="10"/>
    </row>
    <row r="490" spans="2:7" x14ac:dyDescent="0.35">
      <c r="B490" s="3"/>
      <c r="C490" s="4"/>
      <c r="D490" s="4"/>
      <c r="E490" s="4"/>
      <c r="F490" s="4"/>
      <c r="G490" s="10"/>
    </row>
    <row r="491" spans="2:7" x14ac:dyDescent="0.35">
      <c r="B491" s="3"/>
      <c r="C491" s="4"/>
      <c r="D491" s="4"/>
      <c r="E491" s="4"/>
      <c r="F491" s="4"/>
      <c r="G491" s="10"/>
    </row>
    <row r="492" spans="2:7" x14ac:dyDescent="0.35">
      <c r="B492" s="3"/>
      <c r="C492" s="4"/>
      <c r="D492" s="4"/>
      <c r="E492" s="4"/>
      <c r="F492" s="4"/>
      <c r="G492" s="10"/>
    </row>
    <row r="493" spans="2:7" x14ac:dyDescent="0.35">
      <c r="B493" s="3"/>
      <c r="C493" s="4"/>
      <c r="D493" s="4"/>
      <c r="E493" s="4"/>
      <c r="F493" s="4"/>
      <c r="G493" s="10"/>
    </row>
    <row r="494" spans="2:7" x14ac:dyDescent="0.35">
      <c r="B494" s="3"/>
      <c r="C494" s="4"/>
      <c r="D494" s="4"/>
      <c r="E494" s="4"/>
      <c r="F494" s="4"/>
      <c r="G494" s="10"/>
    </row>
    <row r="495" spans="2:7" x14ac:dyDescent="0.35">
      <c r="B495" s="3"/>
      <c r="C495" s="4"/>
      <c r="D495" s="4"/>
      <c r="E495" s="4"/>
      <c r="F495" s="4"/>
      <c r="G495" s="10"/>
    </row>
    <row r="496" spans="2:7" x14ac:dyDescent="0.35">
      <c r="B496" s="3"/>
      <c r="C496" s="4"/>
      <c r="D496" s="4"/>
      <c r="E496" s="4"/>
      <c r="F496" s="4"/>
      <c r="G496" s="10"/>
    </row>
    <row r="497" spans="2:7" x14ac:dyDescent="0.35">
      <c r="B497" s="3"/>
      <c r="C497" s="4"/>
      <c r="D497" s="4"/>
      <c r="E497" s="4"/>
      <c r="F497" s="4"/>
      <c r="G497" s="10"/>
    </row>
    <row r="498" spans="2:7" x14ac:dyDescent="0.35">
      <c r="B498" s="3"/>
      <c r="C498" s="4"/>
      <c r="D498" s="4"/>
      <c r="E498" s="4"/>
      <c r="F498" s="4"/>
      <c r="G498" s="10"/>
    </row>
    <row r="499" spans="2:7" x14ac:dyDescent="0.35">
      <c r="B499" s="3"/>
      <c r="C499" s="4"/>
      <c r="D499" s="4"/>
      <c r="E499" s="4"/>
      <c r="F499" s="4"/>
      <c r="G499" s="10"/>
    </row>
    <row r="500" spans="2:7" x14ac:dyDescent="0.35">
      <c r="B500" s="3"/>
      <c r="C500" s="4"/>
      <c r="D500" s="4"/>
      <c r="E500" s="4"/>
      <c r="F500" s="4"/>
      <c r="G500" s="10"/>
    </row>
    <row r="501" spans="2:7" x14ac:dyDescent="0.35">
      <c r="B501" s="3"/>
      <c r="C501" s="4"/>
      <c r="D501" s="4"/>
      <c r="E501" s="4"/>
      <c r="F501" s="4"/>
      <c r="G501" s="10"/>
    </row>
    <row r="502" spans="2:7" x14ac:dyDescent="0.35">
      <c r="B502" s="3"/>
      <c r="C502" s="4"/>
      <c r="D502" s="4"/>
      <c r="E502" s="4"/>
      <c r="F502" s="4"/>
      <c r="G502" s="10"/>
    </row>
    <row r="503" spans="2:7" x14ac:dyDescent="0.35">
      <c r="B503" s="3"/>
      <c r="C503" s="4"/>
      <c r="D503" s="4"/>
      <c r="E503" s="4"/>
      <c r="F503" s="4"/>
      <c r="G503" s="10"/>
    </row>
    <row r="504" spans="2:7" x14ac:dyDescent="0.35">
      <c r="B504" s="3"/>
      <c r="C504" s="4"/>
      <c r="D504" s="4"/>
      <c r="E504" s="4"/>
      <c r="F504" s="4"/>
      <c r="G504" s="10"/>
    </row>
    <row r="505" spans="2:7" x14ac:dyDescent="0.35">
      <c r="B505" s="3"/>
      <c r="C505" s="4"/>
      <c r="D505" s="4"/>
      <c r="E505" s="4"/>
      <c r="F505" s="4"/>
      <c r="G505" s="10"/>
    </row>
    <row r="506" spans="2:7" x14ac:dyDescent="0.35">
      <c r="B506" s="3"/>
      <c r="C506" s="4"/>
      <c r="D506" s="4"/>
      <c r="E506" s="4"/>
      <c r="F506" s="4"/>
      <c r="G506" s="10"/>
    </row>
    <row r="507" spans="2:7" x14ac:dyDescent="0.35">
      <c r="B507" s="3"/>
      <c r="C507" s="4"/>
      <c r="D507" s="4"/>
      <c r="E507" s="4"/>
      <c r="F507" s="4"/>
      <c r="G507" s="10"/>
    </row>
    <row r="508" spans="2:7" x14ac:dyDescent="0.35">
      <c r="B508" s="3"/>
      <c r="C508" s="4"/>
      <c r="D508" s="4"/>
      <c r="E508" s="4"/>
      <c r="F508" s="4"/>
      <c r="G508" s="10"/>
    </row>
    <row r="509" spans="2:7" x14ac:dyDescent="0.35">
      <c r="B509" s="3"/>
      <c r="C509" s="4"/>
      <c r="D509" s="4"/>
      <c r="E509" s="4"/>
      <c r="F509" s="4"/>
      <c r="G509" s="10"/>
    </row>
    <row r="510" spans="2:7" x14ac:dyDescent="0.35">
      <c r="B510" s="3"/>
      <c r="C510" s="4"/>
      <c r="D510" s="4"/>
      <c r="E510" s="4"/>
      <c r="F510" s="4"/>
      <c r="G510" s="10"/>
    </row>
    <row r="511" spans="2:7" x14ac:dyDescent="0.35">
      <c r="B511" s="3"/>
      <c r="C511" s="4"/>
      <c r="D511" s="4"/>
      <c r="E511" s="4"/>
      <c r="F511" s="4"/>
      <c r="G511" s="10"/>
    </row>
    <row r="512" spans="2:7" x14ac:dyDescent="0.35">
      <c r="B512" s="3"/>
      <c r="C512" s="4"/>
      <c r="D512" s="4"/>
      <c r="E512" s="4"/>
      <c r="F512" s="4"/>
      <c r="G512" s="10"/>
    </row>
    <row r="513" spans="2:7" x14ac:dyDescent="0.35">
      <c r="B513" s="3"/>
      <c r="C513" s="4"/>
      <c r="D513" s="4"/>
      <c r="E513" s="4"/>
      <c r="F513" s="4"/>
      <c r="G513" s="10"/>
    </row>
    <row r="514" spans="2:7" x14ac:dyDescent="0.35">
      <c r="B514" s="3"/>
      <c r="C514" s="4"/>
      <c r="D514" s="4"/>
      <c r="E514" s="4"/>
      <c r="F514" s="4"/>
      <c r="G514" s="10"/>
    </row>
    <row r="515" spans="2:7" x14ac:dyDescent="0.35">
      <c r="B515" s="3"/>
      <c r="C515" s="4"/>
      <c r="D515" s="4"/>
      <c r="E515" s="4"/>
      <c r="F515" s="4"/>
      <c r="G515" s="10"/>
    </row>
    <row r="516" spans="2:7" x14ac:dyDescent="0.35">
      <c r="B516" s="3"/>
      <c r="C516" s="4"/>
      <c r="D516" s="4"/>
      <c r="E516" s="4"/>
      <c r="F516" s="4"/>
      <c r="G516" s="10"/>
    </row>
    <row r="517" spans="2:7" x14ac:dyDescent="0.35">
      <c r="B517" s="3"/>
      <c r="C517" s="4"/>
      <c r="D517" s="4"/>
      <c r="E517" s="4"/>
      <c r="F517" s="4"/>
      <c r="G517" s="10"/>
    </row>
    <row r="518" spans="2:7" x14ac:dyDescent="0.35">
      <c r="B518" s="3"/>
      <c r="C518" s="4"/>
      <c r="D518" s="4"/>
      <c r="E518" s="4"/>
      <c r="F518" s="4"/>
      <c r="G518" s="10"/>
    </row>
    <row r="519" spans="2:7" x14ac:dyDescent="0.35">
      <c r="B519" s="3"/>
      <c r="C519" s="4"/>
      <c r="D519" s="4"/>
      <c r="E519" s="4"/>
      <c r="F519" s="4"/>
      <c r="G519" s="10"/>
    </row>
    <row r="520" spans="2:7" x14ac:dyDescent="0.35">
      <c r="B520" s="3"/>
      <c r="C520" s="4"/>
      <c r="D520" s="4"/>
      <c r="E520" s="4"/>
      <c r="F520" s="4"/>
      <c r="G520" s="10"/>
    </row>
    <row r="521" spans="2:7" x14ac:dyDescent="0.35">
      <c r="B521" s="3"/>
      <c r="C521" s="4"/>
      <c r="D521" s="4"/>
      <c r="E521" s="4"/>
      <c r="F521" s="4"/>
      <c r="G521" s="10"/>
    </row>
    <row r="522" spans="2:7" x14ac:dyDescent="0.35">
      <c r="B522" s="3"/>
      <c r="C522" s="4"/>
      <c r="D522" s="4"/>
      <c r="E522" s="4"/>
      <c r="F522" s="4"/>
      <c r="G522" s="10"/>
    </row>
    <row r="523" spans="2:7" x14ac:dyDescent="0.35">
      <c r="B523" s="3"/>
      <c r="C523" s="4"/>
      <c r="D523" s="4"/>
      <c r="E523" s="4"/>
      <c r="F523" s="4"/>
      <c r="G523" s="10"/>
    </row>
    <row r="524" spans="2:7" x14ac:dyDescent="0.35">
      <c r="B524" s="3"/>
      <c r="C524" s="4"/>
      <c r="D524" s="4"/>
      <c r="E524" s="4"/>
      <c r="F524" s="4"/>
      <c r="G524" s="10"/>
    </row>
    <row r="525" spans="2:7" x14ac:dyDescent="0.35">
      <c r="B525" s="3"/>
      <c r="C525" s="4"/>
      <c r="D525" s="4"/>
      <c r="E525" s="4"/>
      <c r="F525" s="4"/>
      <c r="G525" s="10"/>
    </row>
    <row r="526" spans="2:7" x14ac:dyDescent="0.35">
      <c r="B526" s="3"/>
      <c r="C526" s="4"/>
      <c r="D526" s="4"/>
      <c r="E526" s="4"/>
      <c r="F526" s="4"/>
      <c r="G526" s="10"/>
    </row>
    <row r="527" spans="2:7" x14ac:dyDescent="0.35">
      <c r="B527" s="3"/>
      <c r="C527" s="4"/>
      <c r="D527" s="4"/>
      <c r="E527" s="4"/>
      <c r="F527" s="4"/>
      <c r="G527" s="10"/>
    </row>
    <row r="528" spans="2:7" x14ac:dyDescent="0.35">
      <c r="B528" s="3"/>
      <c r="C528" s="4"/>
      <c r="D528" s="4"/>
      <c r="E528" s="4"/>
      <c r="F528" s="4"/>
      <c r="G528" s="10"/>
    </row>
    <row r="529" spans="2:7" x14ac:dyDescent="0.35">
      <c r="B529" s="3"/>
      <c r="C529" s="4"/>
      <c r="D529" s="4"/>
      <c r="E529" s="4"/>
      <c r="F529" s="4"/>
      <c r="G529" s="10"/>
    </row>
    <row r="530" spans="2:7" x14ac:dyDescent="0.35">
      <c r="B530" s="3"/>
      <c r="C530" s="4"/>
      <c r="D530" s="4"/>
      <c r="E530" s="4"/>
      <c r="F530" s="4"/>
      <c r="G530" s="10"/>
    </row>
    <row r="531" spans="2:7" x14ac:dyDescent="0.35">
      <c r="B531" s="3"/>
      <c r="C531" s="4"/>
      <c r="D531" s="4"/>
      <c r="E531" s="4"/>
      <c r="F531" s="4"/>
      <c r="G531" s="10"/>
    </row>
    <row r="532" spans="2:7" x14ac:dyDescent="0.35">
      <c r="B532" s="3"/>
      <c r="C532" s="4"/>
      <c r="D532" s="4"/>
      <c r="E532" s="4"/>
      <c r="F532" s="4"/>
      <c r="G532" s="10"/>
    </row>
    <row r="533" spans="2:7" x14ac:dyDescent="0.35">
      <c r="B533" s="3"/>
      <c r="C533" s="4"/>
      <c r="D533" s="4"/>
      <c r="E533" s="4"/>
      <c r="F533" s="4"/>
      <c r="G533" s="10"/>
    </row>
    <row r="534" spans="2:7" x14ac:dyDescent="0.35">
      <c r="B534" s="3"/>
      <c r="C534" s="4"/>
      <c r="D534" s="4"/>
      <c r="E534" s="4"/>
      <c r="F534" s="4"/>
      <c r="G534" s="10"/>
    </row>
    <row r="535" spans="2:7" x14ac:dyDescent="0.35">
      <c r="B535" s="3"/>
      <c r="C535" s="4"/>
      <c r="D535" s="4"/>
      <c r="E535" s="4"/>
      <c r="F535" s="4"/>
      <c r="G535" s="10"/>
    </row>
    <row r="536" spans="2:7" x14ac:dyDescent="0.35">
      <c r="B536" s="3"/>
      <c r="C536" s="4"/>
      <c r="D536" s="4"/>
      <c r="E536" s="4"/>
      <c r="F536" s="4"/>
      <c r="G536" s="10"/>
    </row>
    <row r="537" spans="2:7" x14ac:dyDescent="0.35">
      <c r="B537" s="3"/>
      <c r="C537" s="4"/>
      <c r="D537" s="4"/>
      <c r="E537" s="4"/>
      <c r="F537" s="4"/>
      <c r="G537" s="10"/>
    </row>
    <row r="538" spans="2:7" x14ac:dyDescent="0.35">
      <c r="B538" s="3"/>
      <c r="C538" s="4"/>
      <c r="D538" s="4"/>
      <c r="E538" s="4"/>
      <c r="F538" s="4"/>
      <c r="G538" s="10"/>
    </row>
    <row r="539" spans="2:7" x14ac:dyDescent="0.35">
      <c r="B539" s="3"/>
      <c r="C539" s="4"/>
      <c r="D539" s="4"/>
      <c r="E539" s="4"/>
      <c r="F539" s="4"/>
      <c r="G539" s="10"/>
    </row>
    <row r="540" spans="2:7" x14ac:dyDescent="0.35">
      <c r="B540" s="3"/>
      <c r="C540" s="4"/>
      <c r="D540" s="4"/>
      <c r="E540" s="4"/>
      <c r="F540" s="4"/>
      <c r="G540" s="10"/>
    </row>
    <row r="541" spans="2:7" x14ac:dyDescent="0.35">
      <c r="B541" s="3"/>
      <c r="C541" s="4"/>
      <c r="D541" s="4"/>
      <c r="E541" s="4"/>
      <c r="F541" s="4"/>
      <c r="G541" s="10"/>
    </row>
    <row r="542" spans="2:7" x14ac:dyDescent="0.35">
      <c r="B542" s="3"/>
      <c r="C542" s="4"/>
      <c r="D542" s="4"/>
      <c r="E542" s="4"/>
      <c r="F542" s="4"/>
      <c r="G542" s="10"/>
    </row>
    <row r="543" spans="2:7" x14ac:dyDescent="0.35">
      <c r="B543" s="3"/>
      <c r="C543" s="4"/>
      <c r="D543" s="4"/>
      <c r="E543" s="4"/>
      <c r="F543" s="4"/>
      <c r="G543" s="10"/>
    </row>
    <row r="544" spans="2:7" x14ac:dyDescent="0.35">
      <c r="B544" s="3"/>
      <c r="C544" s="4"/>
      <c r="D544" s="4"/>
      <c r="E544" s="4"/>
      <c r="F544" s="4"/>
      <c r="G544" s="10"/>
    </row>
    <row r="545" spans="2:7" x14ac:dyDescent="0.35">
      <c r="B545" s="3"/>
      <c r="C545" s="4"/>
      <c r="D545" s="4"/>
      <c r="E545" s="4"/>
      <c r="F545" s="4"/>
      <c r="G545" s="10"/>
    </row>
    <row r="546" spans="2:7" x14ac:dyDescent="0.35">
      <c r="B546" s="3"/>
      <c r="C546" s="4"/>
      <c r="D546" s="4"/>
      <c r="E546" s="4"/>
      <c r="F546" s="4"/>
      <c r="G546" s="10"/>
    </row>
    <row r="547" spans="2:7" x14ac:dyDescent="0.35">
      <c r="B547" s="3"/>
      <c r="C547" s="4"/>
      <c r="D547" s="4"/>
      <c r="E547" s="4"/>
      <c r="F547" s="4"/>
      <c r="G547" s="10"/>
    </row>
    <row r="548" spans="2:7" x14ac:dyDescent="0.35">
      <c r="B548" s="3"/>
      <c r="C548" s="4"/>
      <c r="D548" s="4"/>
      <c r="E548" s="4"/>
      <c r="F548" s="4"/>
      <c r="G548" s="10"/>
    </row>
    <row r="549" spans="2:7" x14ac:dyDescent="0.35">
      <c r="B549" s="3"/>
      <c r="C549" s="4"/>
      <c r="D549" s="4"/>
      <c r="E549" s="4"/>
      <c r="F549" s="4"/>
      <c r="G549" s="10"/>
    </row>
    <row r="550" spans="2:7" x14ac:dyDescent="0.35">
      <c r="B550" s="3"/>
      <c r="C550" s="4"/>
      <c r="D550" s="4"/>
      <c r="E550" s="4"/>
      <c r="F550" s="4"/>
      <c r="G550" s="10"/>
    </row>
    <row r="551" spans="2:7" x14ac:dyDescent="0.35">
      <c r="B551" s="3"/>
      <c r="C551" s="4"/>
      <c r="D551" s="4"/>
      <c r="E551" s="4"/>
      <c r="F551" s="4"/>
      <c r="G551" s="10"/>
    </row>
    <row r="552" spans="2:7" x14ac:dyDescent="0.35">
      <c r="B552" s="3"/>
      <c r="C552" s="4"/>
      <c r="D552" s="4"/>
      <c r="E552" s="4"/>
      <c r="F552" s="4"/>
      <c r="G552" s="10"/>
    </row>
    <row r="553" spans="2:7" x14ac:dyDescent="0.35">
      <c r="B553" s="3"/>
      <c r="C553" s="4"/>
      <c r="D553" s="4"/>
      <c r="E553" s="4"/>
      <c r="F553" s="4"/>
      <c r="G553" s="10"/>
    </row>
    <row r="554" spans="2:7" x14ac:dyDescent="0.35">
      <c r="B554" s="3"/>
      <c r="C554" s="4"/>
      <c r="D554" s="4"/>
      <c r="E554" s="4"/>
      <c r="F554" s="4"/>
      <c r="G554" s="10"/>
    </row>
    <row r="555" spans="2:7" x14ac:dyDescent="0.35">
      <c r="B555" s="3"/>
      <c r="C555" s="4"/>
      <c r="D555" s="4"/>
      <c r="E555" s="4"/>
      <c r="F555" s="4"/>
      <c r="G555" s="10"/>
    </row>
    <row r="556" spans="2:7" x14ac:dyDescent="0.35">
      <c r="B556" s="3"/>
      <c r="C556" s="4"/>
      <c r="D556" s="4"/>
      <c r="E556" s="4"/>
      <c r="F556" s="4"/>
      <c r="G556" s="10"/>
    </row>
    <row r="557" spans="2:7" x14ac:dyDescent="0.35">
      <c r="B557" s="3"/>
      <c r="C557" s="4"/>
      <c r="D557" s="4"/>
      <c r="E557" s="4"/>
      <c r="F557" s="4"/>
      <c r="G557" s="10"/>
    </row>
    <row r="558" spans="2:7" x14ac:dyDescent="0.35">
      <c r="B558" s="3"/>
      <c r="C558" s="4"/>
      <c r="D558" s="4"/>
      <c r="E558" s="4"/>
      <c r="F558" s="4"/>
      <c r="G558" s="10"/>
    </row>
    <row r="559" spans="2:7" x14ac:dyDescent="0.35">
      <c r="B559" s="3"/>
      <c r="C559" s="4"/>
      <c r="D559" s="4"/>
      <c r="E559" s="4"/>
      <c r="F559" s="4"/>
      <c r="G559" s="10"/>
    </row>
    <row r="560" spans="2:7" x14ac:dyDescent="0.35">
      <c r="B560" s="3"/>
      <c r="C560" s="4"/>
      <c r="D560" s="4"/>
      <c r="E560" s="4"/>
      <c r="F560" s="4"/>
      <c r="G560" s="10"/>
    </row>
    <row r="561" spans="2:7" x14ac:dyDescent="0.35">
      <c r="B561" s="3"/>
      <c r="C561" s="4"/>
      <c r="D561" s="4"/>
      <c r="E561" s="4"/>
      <c r="F561" s="4"/>
      <c r="G561" s="10"/>
    </row>
    <row r="562" spans="2:7" x14ac:dyDescent="0.35">
      <c r="B562" s="3"/>
      <c r="C562" s="4"/>
      <c r="D562" s="4"/>
      <c r="E562" s="4"/>
      <c r="F562" s="4"/>
      <c r="G562" s="10"/>
    </row>
    <row r="563" spans="2:7" x14ac:dyDescent="0.35">
      <c r="B563" s="3"/>
      <c r="C563" s="4"/>
      <c r="D563" s="4"/>
      <c r="E563" s="4"/>
      <c r="F563" s="4"/>
      <c r="G563" s="10"/>
    </row>
    <row r="564" spans="2:7" x14ac:dyDescent="0.35">
      <c r="B564" s="3"/>
      <c r="C564" s="4"/>
      <c r="D564" s="4"/>
      <c r="E564" s="4"/>
      <c r="F564" s="4"/>
      <c r="G564" s="10"/>
    </row>
    <row r="565" spans="2:7" x14ac:dyDescent="0.35">
      <c r="B565" s="3"/>
      <c r="C565" s="4"/>
      <c r="D565" s="4"/>
      <c r="E565" s="4"/>
      <c r="F565" s="4"/>
      <c r="G565" s="10"/>
    </row>
    <row r="566" spans="2:7" x14ac:dyDescent="0.35">
      <c r="B566" s="3"/>
      <c r="C566" s="4"/>
      <c r="D566" s="4"/>
      <c r="E566" s="4"/>
      <c r="F566" s="4"/>
      <c r="G566" s="10"/>
    </row>
    <row r="567" spans="2:7" x14ac:dyDescent="0.35">
      <c r="B567" s="3"/>
      <c r="C567" s="4"/>
      <c r="D567" s="4"/>
      <c r="E567" s="4"/>
      <c r="F567" s="4"/>
      <c r="G567" s="10"/>
    </row>
    <row r="568" spans="2:7" x14ac:dyDescent="0.35">
      <c r="B568" s="3"/>
      <c r="C568" s="4"/>
      <c r="D568" s="4"/>
      <c r="E568" s="4"/>
      <c r="F568" s="4"/>
      <c r="G568" s="10"/>
    </row>
    <row r="569" spans="2:7" x14ac:dyDescent="0.35">
      <c r="B569" s="3"/>
      <c r="C569" s="4"/>
      <c r="D569" s="4"/>
      <c r="E569" s="4"/>
      <c r="F569" s="4"/>
      <c r="G569" s="10"/>
    </row>
    <row r="570" spans="2:7" x14ac:dyDescent="0.35">
      <c r="B570" s="3"/>
      <c r="C570" s="4"/>
      <c r="D570" s="4"/>
      <c r="E570" s="4"/>
      <c r="F570" s="4"/>
      <c r="G570" s="10"/>
    </row>
    <row r="571" spans="2:7" x14ac:dyDescent="0.35">
      <c r="B571" s="3"/>
      <c r="C571" s="4"/>
      <c r="D571" s="4"/>
      <c r="E571" s="4"/>
      <c r="F571" s="4"/>
      <c r="G571" s="10"/>
    </row>
    <row r="572" spans="2:7" x14ac:dyDescent="0.35">
      <c r="B572" s="3"/>
      <c r="C572" s="4"/>
      <c r="D572" s="4"/>
      <c r="E572" s="4"/>
      <c r="F572" s="4"/>
      <c r="G572" s="10"/>
    </row>
    <row r="573" spans="2:7" x14ac:dyDescent="0.35">
      <c r="B573" s="3"/>
      <c r="C573" s="4"/>
      <c r="D573" s="4"/>
      <c r="E573" s="4"/>
      <c r="F573" s="4"/>
      <c r="G573" s="10"/>
    </row>
    <row r="574" spans="2:7" x14ac:dyDescent="0.35">
      <c r="B574" s="3"/>
      <c r="C574" s="4"/>
      <c r="D574" s="4"/>
      <c r="E574" s="4"/>
      <c r="F574" s="4"/>
      <c r="G574" s="10"/>
    </row>
    <row r="575" spans="2:7" x14ac:dyDescent="0.35">
      <c r="B575" s="3"/>
      <c r="C575" s="4"/>
      <c r="D575" s="4"/>
      <c r="E575" s="4"/>
      <c r="F575" s="4"/>
      <c r="G575" s="10"/>
    </row>
    <row r="576" spans="2:7" x14ac:dyDescent="0.35">
      <c r="B576" s="3"/>
      <c r="C576" s="4"/>
      <c r="D576" s="4"/>
      <c r="E576" s="4"/>
      <c r="F576" s="4"/>
      <c r="G576" s="10"/>
    </row>
    <row r="577" spans="2:7" x14ac:dyDescent="0.35">
      <c r="B577" s="3"/>
      <c r="C577" s="4"/>
      <c r="D577" s="4"/>
      <c r="E577" s="4"/>
      <c r="F577" s="4"/>
      <c r="G577" s="10"/>
    </row>
    <row r="578" spans="2:7" x14ac:dyDescent="0.35">
      <c r="B578" s="3"/>
      <c r="C578" s="4"/>
      <c r="D578" s="4"/>
      <c r="E578" s="4"/>
      <c r="F578" s="4"/>
      <c r="G578" s="10"/>
    </row>
    <row r="579" spans="2:7" x14ac:dyDescent="0.35">
      <c r="B579" s="3"/>
      <c r="C579" s="4"/>
      <c r="D579" s="4"/>
      <c r="E579" s="4"/>
      <c r="F579" s="4"/>
      <c r="G579" s="10"/>
    </row>
    <row r="580" spans="2:7" x14ac:dyDescent="0.35">
      <c r="B580" s="3"/>
      <c r="C580" s="4"/>
      <c r="D580" s="4"/>
      <c r="E580" s="4"/>
      <c r="F580" s="4"/>
      <c r="G580" s="10"/>
    </row>
    <row r="581" spans="2:7" x14ac:dyDescent="0.35">
      <c r="B581" s="3"/>
      <c r="C581" s="4"/>
      <c r="D581" s="4"/>
      <c r="E581" s="4"/>
      <c r="F581" s="4"/>
      <c r="G581" s="10"/>
    </row>
    <row r="582" spans="2:7" x14ac:dyDescent="0.35">
      <c r="B582" s="3"/>
      <c r="C582" s="4"/>
      <c r="D582" s="4"/>
      <c r="E582" s="4"/>
      <c r="F582" s="4"/>
      <c r="G582" s="10"/>
    </row>
    <row r="583" spans="2:7" x14ac:dyDescent="0.35">
      <c r="B583" s="3"/>
      <c r="C583" s="4"/>
      <c r="D583" s="4"/>
      <c r="E583" s="4"/>
      <c r="F583" s="4"/>
      <c r="G583" s="10"/>
    </row>
    <row r="584" spans="2:7" x14ac:dyDescent="0.35">
      <c r="B584" s="3"/>
      <c r="C584" s="4"/>
      <c r="D584" s="4"/>
      <c r="E584" s="4"/>
      <c r="F584" s="4"/>
      <c r="G584" s="10"/>
    </row>
    <row r="585" spans="2:7" x14ac:dyDescent="0.35">
      <c r="B585" s="3"/>
      <c r="C585" s="4"/>
      <c r="D585" s="4"/>
      <c r="E585" s="4"/>
      <c r="F585" s="4"/>
      <c r="G585" s="10"/>
    </row>
    <row r="586" spans="2:7" x14ac:dyDescent="0.35">
      <c r="B586" s="3"/>
      <c r="C586" s="4"/>
      <c r="D586" s="4"/>
      <c r="E586" s="4"/>
      <c r="F586" s="4"/>
      <c r="G586" s="10"/>
    </row>
    <row r="587" spans="2:7" x14ac:dyDescent="0.35">
      <c r="B587" s="3"/>
      <c r="C587" s="4"/>
      <c r="D587" s="4"/>
      <c r="E587" s="4"/>
      <c r="F587" s="4"/>
      <c r="G587" s="10"/>
    </row>
    <row r="588" spans="2:7" x14ac:dyDescent="0.35">
      <c r="B588" s="3"/>
      <c r="C588" s="4"/>
      <c r="D588" s="4"/>
      <c r="E588" s="4"/>
      <c r="F588" s="4"/>
      <c r="G588" s="10"/>
    </row>
    <row r="589" spans="2:7" x14ac:dyDescent="0.35">
      <c r="B589" s="3"/>
      <c r="C589" s="4"/>
      <c r="D589" s="4"/>
      <c r="E589" s="4"/>
      <c r="F589" s="4"/>
      <c r="G589" s="10"/>
    </row>
    <row r="590" spans="2:7" x14ac:dyDescent="0.35">
      <c r="B590" s="3"/>
      <c r="C590" s="4"/>
      <c r="D590" s="4"/>
      <c r="E590" s="4"/>
      <c r="F590" s="4"/>
      <c r="G590" s="10"/>
    </row>
    <row r="591" spans="2:7" x14ac:dyDescent="0.35">
      <c r="B591" s="3"/>
      <c r="C591" s="4"/>
      <c r="D591" s="4"/>
      <c r="E591" s="4"/>
      <c r="F591" s="4"/>
      <c r="G591" s="10"/>
    </row>
    <row r="592" spans="2:7" x14ac:dyDescent="0.35">
      <c r="B592" s="3"/>
      <c r="C592" s="4"/>
      <c r="D592" s="4"/>
      <c r="E592" s="4"/>
      <c r="F592" s="4"/>
      <c r="G592" s="10"/>
    </row>
    <row r="593" spans="2:7" x14ac:dyDescent="0.35">
      <c r="B593" s="3"/>
      <c r="C593" s="4"/>
      <c r="D593" s="4"/>
      <c r="E593" s="4"/>
      <c r="F593" s="4"/>
      <c r="G593" s="10"/>
    </row>
    <row r="594" spans="2:7" x14ac:dyDescent="0.35">
      <c r="B594" s="3"/>
      <c r="C594" s="4"/>
      <c r="D594" s="4"/>
      <c r="E594" s="4"/>
      <c r="F594" s="4"/>
      <c r="G594" s="10"/>
    </row>
    <row r="595" spans="2:7" x14ac:dyDescent="0.35">
      <c r="B595" s="3"/>
      <c r="C595" s="4"/>
      <c r="D595" s="4"/>
      <c r="E595" s="4"/>
      <c r="F595" s="4"/>
      <c r="G595" s="10"/>
    </row>
    <row r="596" spans="2:7" x14ac:dyDescent="0.35">
      <c r="B596" s="3"/>
      <c r="C596" s="4"/>
      <c r="D596" s="4"/>
      <c r="E596" s="4"/>
      <c r="F596" s="4"/>
      <c r="G596" s="10"/>
    </row>
    <row r="597" spans="2:7" x14ac:dyDescent="0.35">
      <c r="B597" s="3"/>
      <c r="C597" s="4"/>
      <c r="D597" s="4"/>
      <c r="E597" s="4"/>
      <c r="F597" s="4"/>
      <c r="G597" s="10"/>
    </row>
    <row r="598" spans="2:7" x14ac:dyDescent="0.35">
      <c r="B598" s="3"/>
      <c r="C598" s="4"/>
      <c r="D598" s="4"/>
      <c r="E598" s="4"/>
      <c r="F598" s="4"/>
      <c r="G598" s="10"/>
    </row>
    <row r="599" spans="2:7" x14ac:dyDescent="0.35">
      <c r="B599" s="3"/>
      <c r="C599" s="4"/>
      <c r="D599" s="4"/>
      <c r="E599" s="4"/>
      <c r="F599" s="4"/>
      <c r="G599" s="10"/>
    </row>
    <row r="600" spans="2:7" x14ac:dyDescent="0.35">
      <c r="B600" s="3"/>
      <c r="C600" s="4"/>
      <c r="D600" s="4"/>
      <c r="E600" s="4"/>
      <c r="F600" s="4"/>
      <c r="G600" s="10"/>
    </row>
    <row r="601" spans="2:7" x14ac:dyDescent="0.35">
      <c r="B601" s="3"/>
      <c r="C601" s="4"/>
      <c r="D601" s="4"/>
      <c r="E601" s="4"/>
      <c r="F601" s="4"/>
      <c r="G601" s="10"/>
    </row>
    <row r="602" spans="2:7" x14ac:dyDescent="0.35">
      <c r="B602" s="3"/>
      <c r="C602" s="4"/>
      <c r="D602" s="4"/>
      <c r="E602" s="4"/>
      <c r="F602" s="4"/>
      <c r="G602" s="10"/>
    </row>
    <row r="603" spans="2:7" x14ac:dyDescent="0.35">
      <c r="B603" s="3"/>
      <c r="C603" s="4"/>
      <c r="D603" s="4"/>
      <c r="E603" s="4"/>
      <c r="F603" s="4"/>
      <c r="G603" s="10"/>
    </row>
    <row r="604" spans="2:7" x14ac:dyDescent="0.35">
      <c r="B604" s="3"/>
      <c r="C604" s="4"/>
      <c r="D604" s="4"/>
      <c r="E604" s="4"/>
      <c r="F604" s="4"/>
      <c r="G604" s="10"/>
    </row>
    <row r="605" spans="2:7" x14ac:dyDescent="0.35">
      <c r="B605" s="3"/>
      <c r="C605" s="4"/>
      <c r="D605" s="4"/>
      <c r="E605" s="4"/>
      <c r="F605" s="4"/>
      <c r="G605" s="10"/>
    </row>
    <row r="606" spans="2:7" x14ac:dyDescent="0.35">
      <c r="B606" s="3"/>
      <c r="C606" s="4"/>
      <c r="D606" s="4"/>
      <c r="E606" s="4"/>
      <c r="F606" s="4"/>
      <c r="G606" s="10"/>
    </row>
    <row r="607" spans="2:7" x14ac:dyDescent="0.35">
      <c r="B607" s="3"/>
      <c r="C607" s="4"/>
      <c r="D607" s="4"/>
      <c r="E607" s="4"/>
      <c r="F607" s="4"/>
      <c r="G607" s="10"/>
    </row>
    <row r="608" spans="2:7" x14ac:dyDescent="0.35">
      <c r="B608" s="3"/>
      <c r="C608" s="4"/>
      <c r="D608" s="4"/>
      <c r="E608" s="4"/>
      <c r="F608" s="4"/>
      <c r="G608" s="10"/>
    </row>
    <row r="609" spans="2:7" x14ac:dyDescent="0.35">
      <c r="B609" s="3"/>
      <c r="C609" s="4"/>
      <c r="D609" s="4"/>
      <c r="E609" s="4"/>
      <c r="F609" s="4"/>
      <c r="G609" s="10"/>
    </row>
    <row r="610" spans="2:7" x14ac:dyDescent="0.35">
      <c r="B610" s="3"/>
      <c r="C610" s="4"/>
      <c r="D610" s="4"/>
      <c r="E610" s="4"/>
      <c r="F610" s="4"/>
      <c r="G610" s="10"/>
    </row>
    <row r="611" spans="2:7" x14ac:dyDescent="0.35">
      <c r="B611" s="3"/>
      <c r="C611" s="4"/>
      <c r="D611" s="4"/>
      <c r="E611" s="4"/>
      <c r="F611" s="4"/>
      <c r="G611" s="10"/>
    </row>
    <row r="612" spans="2:7" x14ac:dyDescent="0.35">
      <c r="B612" s="3"/>
      <c r="C612" s="4"/>
      <c r="D612" s="4"/>
      <c r="E612" s="4"/>
      <c r="F612" s="4"/>
      <c r="G612" s="10"/>
    </row>
    <row r="613" spans="2:7" x14ac:dyDescent="0.35">
      <c r="B613" s="3"/>
      <c r="C613" s="4"/>
      <c r="D613" s="4"/>
      <c r="E613" s="4"/>
      <c r="F613" s="4"/>
      <c r="G613" s="10"/>
    </row>
    <row r="614" spans="2:7" x14ac:dyDescent="0.35">
      <c r="B614" s="3"/>
      <c r="C614" s="4"/>
      <c r="D614" s="4"/>
      <c r="E614" s="4"/>
      <c r="F614" s="4"/>
      <c r="G614" s="10"/>
    </row>
    <row r="615" spans="2:7" x14ac:dyDescent="0.35">
      <c r="B615" s="3"/>
      <c r="C615" s="4"/>
      <c r="D615" s="4"/>
      <c r="E615" s="4"/>
      <c r="F615" s="4"/>
      <c r="G615" s="10"/>
    </row>
    <row r="616" spans="2:7" x14ac:dyDescent="0.35">
      <c r="B616" s="3"/>
      <c r="C616" s="4"/>
      <c r="D616" s="4"/>
      <c r="E616" s="4"/>
      <c r="F616" s="4"/>
      <c r="G616" s="10"/>
    </row>
    <row r="617" spans="2:7" x14ac:dyDescent="0.35">
      <c r="B617" s="3"/>
      <c r="C617" s="4"/>
      <c r="D617" s="4"/>
      <c r="E617" s="4"/>
      <c r="F617" s="4"/>
      <c r="G617" s="10"/>
    </row>
    <row r="618" spans="2:7" x14ac:dyDescent="0.35">
      <c r="B618" s="3"/>
      <c r="C618" s="4"/>
      <c r="D618" s="4"/>
      <c r="E618" s="4"/>
      <c r="F618" s="4"/>
      <c r="G618" s="10"/>
    </row>
    <row r="619" spans="2:7" x14ac:dyDescent="0.35">
      <c r="B619" s="3"/>
      <c r="C619" s="4"/>
      <c r="D619" s="4"/>
      <c r="E619" s="4"/>
      <c r="F619" s="4"/>
      <c r="G619" s="10"/>
    </row>
    <row r="620" spans="2:7" x14ac:dyDescent="0.35">
      <c r="B620" s="3"/>
      <c r="C620" s="4"/>
      <c r="D620" s="4"/>
      <c r="E620" s="4"/>
      <c r="F620" s="4"/>
      <c r="G620" s="10"/>
    </row>
    <row r="621" spans="2:7" x14ac:dyDescent="0.35">
      <c r="B621" s="3"/>
      <c r="C621" s="4"/>
      <c r="D621" s="4"/>
      <c r="E621" s="4"/>
      <c r="F621" s="4"/>
      <c r="G621" s="10"/>
    </row>
    <row r="622" spans="2:7" x14ac:dyDescent="0.35">
      <c r="B622" s="3"/>
      <c r="C622" s="4"/>
      <c r="D622" s="4"/>
      <c r="E622" s="4"/>
      <c r="F622" s="4"/>
      <c r="G622" s="10"/>
    </row>
    <row r="623" spans="2:7" x14ac:dyDescent="0.35">
      <c r="B623" s="3"/>
      <c r="C623" s="4"/>
      <c r="D623" s="4"/>
      <c r="E623" s="4"/>
      <c r="F623" s="4"/>
      <c r="G623" s="10"/>
    </row>
    <row r="624" spans="2:7" x14ac:dyDescent="0.35">
      <c r="B624" s="3"/>
      <c r="C624" s="4"/>
      <c r="D624" s="4"/>
      <c r="E624" s="4"/>
      <c r="F624" s="4"/>
      <c r="G624" s="10"/>
    </row>
    <row r="625" spans="2:7" x14ac:dyDescent="0.35">
      <c r="B625" s="3"/>
      <c r="C625" s="4"/>
      <c r="D625" s="4"/>
      <c r="E625" s="4"/>
      <c r="F625" s="4"/>
      <c r="G625" s="10"/>
    </row>
    <row r="626" spans="2:7" x14ac:dyDescent="0.35">
      <c r="B626" s="3"/>
      <c r="C626" s="4"/>
      <c r="D626" s="4"/>
      <c r="E626" s="4"/>
      <c r="F626" s="4"/>
      <c r="G626" s="10"/>
    </row>
    <row r="627" spans="2:7" x14ac:dyDescent="0.35">
      <c r="B627" s="3"/>
      <c r="C627" s="4"/>
      <c r="D627" s="4"/>
      <c r="E627" s="4"/>
      <c r="F627" s="4"/>
      <c r="G627" s="10"/>
    </row>
    <row r="628" spans="2:7" x14ac:dyDescent="0.35">
      <c r="B628" s="3"/>
      <c r="C628" s="4"/>
      <c r="D628" s="4"/>
      <c r="E628" s="4"/>
      <c r="F628" s="4"/>
      <c r="G628" s="10"/>
    </row>
    <row r="629" spans="2:7" x14ac:dyDescent="0.35">
      <c r="B629" s="3"/>
      <c r="C629" s="4"/>
      <c r="D629" s="4"/>
      <c r="E629" s="4"/>
      <c r="F629" s="4"/>
      <c r="G629" s="10"/>
    </row>
    <row r="630" spans="2:7" x14ac:dyDescent="0.35">
      <c r="B630" s="3"/>
      <c r="C630" s="4"/>
      <c r="D630" s="4"/>
      <c r="E630" s="4"/>
      <c r="F630" s="4"/>
      <c r="G630" s="10"/>
    </row>
    <row r="631" spans="2:7" x14ac:dyDescent="0.35">
      <c r="B631" s="3"/>
      <c r="C631" s="4"/>
      <c r="D631" s="4"/>
      <c r="E631" s="4"/>
      <c r="F631" s="4"/>
      <c r="G631" s="10"/>
    </row>
    <row r="632" spans="2:7" x14ac:dyDescent="0.35">
      <c r="B632" s="3"/>
      <c r="C632" s="4"/>
      <c r="D632" s="4"/>
      <c r="E632" s="4"/>
      <c r="F632" s="4"/>
      <c r="G632" s="10"/>
    </row>
    <row r="633" spans="2:7" x14ac:dyDescent="0.35">
      <c r="B633" s="3"/>
      <c r="C633" s="4"/>
      <c r="D633" s="4"/>
      <c r="E633" s="4"/>
      <c r="F633" s="4"/>
      <c r="G633" s="10"/>
    </row>
    <row r="634" spans="2:7" x14ac:dyDescent="0.35">
      <c r="B634" s="3"/>
      <c r="C634" s="4"/>
      <c r="D634" s="4"/>
      <c r="E634" s="4"/>
      <c r="F634" s="4"/>
      <c r="G634" s="10"/>
    </row>
    <row r="635" spans="2:7" x14ac:dyDescent="0.35">
      <c r="B635" s="3"/>
      <c r="C635" s="4"/>
      <c r="D635" s="4"/>
      <c r="E635" s="4"/>
      <c r="F635" s="4"/>
      <c r="G635" s="10"/>
    </row>
    <row r="636" spans="2:7" x14ac:dyDescent="0.35">
      <c r="B636" s="3"/>
      <c r="C636" s="4"/>
      <c r="D636" s="4"/>
      <c r="E636" s="4"/>
      <c r="F636" s="4"/>
      <c r="G636" s="10"/>
    </row>
    <row r="637" spans="2:7" x14ac:dyDescent="0.35">
      <c r="B637" s="3"/>
      <c r="C637" s="4"/>
      <c r="D637" s="4"/>
      <c r="E637" s="4"/>
      <c r="F637" s="4"/>
      <c r="G637" s="10"/>
    </row>
    <row r="638" spans="2:7" x14ac:dyDescent="0.35">
      <c r="B638" s="3"/>
      <c r="C638" s="4"/>
      <c r="D638" s="4"/>
      <c r="E638" s="4"/>
      <c r="F638" s="4"/>
      <c r="G638" s="10"/>
    </row>
    <row r="639" spans="2:7" x14ac:dyDescent="0.35">
      <c r="B639" s="3"/>
      <c r="C639" s="4"/>
      <c r="D639" s="4"/>
      <c r="E639" s="4"/>
      <c r="F639" s="4"/>
      <c r="G639" s="10"/>
    </row>
    <row r="640" spans="2:7" x14ac:dyDescent="0.35">
      <c r="B640" s="3"/>
      <c r="C640" s="4"/>
      <c r="D640" s="4"/>
      <c r="E640" s="4"/>
      <c r="F640" s="4"/>
      <c r="G640" s="10"/>
    </row>
    <row r="641" spans="2:7" x14ac:dyDescent="0.35">
      <c r="B641" s="3"/>
      <c r="C641" s="4"/>
      <c r="D641" s="4"/>
      <c r="E641" s="4"/>
      <c r="F641" s="4"/>
      <c r="G641" s="10"/>
    </row>
    <row r="642" spans="2:7" x14ac:dyDescent="0.35">
      <c r="B642" s="3"/>
      <c r="C642" s="4"/>
      <c r="D642" s="4"/>
      <c r="E642" s="4"/>
      <c r="F642" s="4"/>
      <c r="G642" s="10"/>
    </row>
    <row r="643" spans="2:7" x14ac:dyDescent="0.35">
      <c r="B643" s="3"/>
      <c r="C643" s="4"/>
      <c r="D643" s="4"/>
      <c r="E643" s="4"/>
      <c r="F643" s="4"/>
      <c r="G643" s="10"/>
    </row>
    <row r="644" spans="2:7" x14ac:dyDescent="0.35">
      <c r="B644" s="3"/>
      <c r="C644" s="4"/>
      <c r="D644" s="4"/>
      <c r="E644" s="4"/>
      <c r="F644" s="4"/>
      <c r="G644" s="10"/>
    </row>
    <row r="645" spans="2:7" x14ac:dyDescent="0.35">
      <c r="B645" s="3"/>
      <c r="C645" s="4"/>
      <c r="D645" s="4"/>
      <c r="E645" s="4"/>
      <c r="F645" s="4"/>
      <c r="G645" s="10"/>
    </row>
    <row r="646" spans="2:7" x14ac:dyDescent="0.35">
      <c r="B646" s="3"/>
      <c r="C646" s="4"/>
      <c r="D646" s="4"/>
      <c r="E646" s="4"/>
      <c r="F646" s="4"/>
      <c r="G646" s="10"/>
    </row>
    <row r="647" spans="2:7" x14ac:dyDescent="0.35">
      <c r="B647" s="3"/>
      <c r="C647" s="4"/>
      <c r="D647" s="4"/>
      <c r="E647" s="4"/>
      <c r="F647" s="4"/>
      <c r="G647" s="10"/>
    </row>
    <row r="648" spans="2:7" x14ac:dyDescent="0.35">
      <c r="B648" s="3"/>
      <c r="C648" s="4"/>
      <c r="D648" s="4"/>
      <c r="E648" s="4"/>
      <c r="F648" s="4"/>
      <c r="G648" s="10"/>
    </row>
    <row r="649" spans="2:7" x14ac:dyDescent="0.35">
      <c r="B649" s="3"/>
      <c r="C649" s="4"/>
      <c r="D649" s="4"/>
      <c r="E649" s="4"/>
      <c r="F649" s="4"/>
      <c r="G649" s="10"/>
    </row>
    <row r="650" spans="2:7" x14ac:dyDescent="0.35">
      <c r="B650" s="3"/>
      <c r="C650" s="4"/>
      <c r="D650" s="4"/>
      <c r="E650" s="4"/>
      <c r="F650" s="4"/>
      <c r="G650" s="10"/>
    </row>
    <row r="651" spans="2:7" x14ac:dyDescent="0.35">
      <c r="B651" s="3"/>
      <c r="C651" s="4"/>
      <c r="D651" s="4"/>
      <c r="E651" s="4"/>
      <c r="F651" s="4"/>
      <c r="G651" s="10"/>
    </row>
    <row r="652" spans="2:7" x14ac:dyDescent="0.35">
      <c r="B652" s="3"/>
      <c r="C652" s="4"/>
      <c r="D652" s="4"/>
      <c r="E652" s="4"/>
      <c r="F652" s="4"/>
      <c r="G652" s="10"/>
    </row>
    <row r="653" spans="2:7" x14ac:dyDescent="0.35">
      <c r="B653" s="3"/>
      <c r="C653" s="4"/>
      <c r="D653" s="4"/>
      <c r="E653" s="4"/>
      <c r="F653" s="4"/>
      <c r="G653" s="10"/>
    </row>
    <row r="654" spans="2:7" x14ac:dyDescent="0.35">
      <c r="B654" s="3"/>
      <c r="C654" s="4"/>
      <c r="D654" s="4"/>
      <c r="E654" s="4"/>
      <c r="F654" s="4"/>
      <c r="G654" s="10"/>
    </row>
    <row r="655" spans="2:7" x14ac:dyDescent="0.35">
      <c r="B655" s="3"/>
      <c r="C655" s="4"/>
      <c r="D655" s="4"/>
      <c r="E655" s="4"/>
      <c r="F655" s="4"/>
      <c r="G655" s="10"/>
    </row>
    <row r="656" spans="2:7" x14ac:dyDescent="0.35">
      <c r="B656" s="3"/>
      <c r="C656" s="4"/>
      <c r="D656" s="4"/>
      <c r="E656" s="4"/>
      <c r="F656" s="4"/>
      <c r="G656" s="10"/>
    </row>
    <row r="657" spans="2:7" x14ac:dyDescent="0.35">
      <c r="B657" s="3"/>
      <c r="C657" s="4"/>
      <c r="D657" s="4"/>
      <c r="E657" s="4"/>
      <c r="F657" s="4"/>
      <c r="G657" s="10"/>
    </row>
    <row r="658" spans="2:7" x14ac:dyDescent="0.35">
      <c r="B658" s="3"/>
      <c r="C658" s="4"/>
      <c r="D658" s="4"/>
      <c r="E658" s="4"/>
      <c r="F658" s="4"/>
      <c r="G658" s="10"/>
    </row>
    <row r="659" spans="2:7" x14ac:dyDescent="0.35">
      <c r="B659" s="3"/>
      <c r="C659" s="4"/>
      <c r="D659" s="4"/>
      <c r="E659" s="4"/>
      <c r="F659" s="4"/>
      <c r="G659" s="10"/>
    </row>
    <row r="660" spans="2:7" x14ac:dyDescent="0.35">
      <c r="B660" s="3"/>
      <c r="C660" s="4"/>
      <c r="D660" s="4"/>
      <c r="E660" s="4"/>
      <c r="F660" s="4"/>
      <c r="G660" s="10"/>
    </row>
    <row r="661" spans="2:7" x14ac:dyDescent="0.35">
      <c r="B661" s="3"/>
      <c r="C661" s="4"/>
      <c r="D661" s="4"/>
      <c r="E661" s="4"/>
      <c r="F661" s="4"/>
      <c r="G661" s="10"/>
    </row>
    <row r="662" spans="2:7" x14ac:dyDescent="0.35">
      <c r="B662" s="3"/>
      <c r="C662" s="4"/>
      <c r="D662" s="4"/>
      <c r="E662" s="4"/>
      <c r="F662" s="4"/>
      <c r="G662" s="10"/>
    </row>
    <row r="663" spans="2:7" x14ac:dyDescent="0.35">
      <c r="B663" s="3"/>
      <c r="C663" s="4"/>
      <c r="D663" s="4"/>
      <c r="E663" s="4"/>
      <c r="F663" s="4"/>
      <c r="G663" s="10"/>
    </row>
    <row r="664" spans="2:7" x14ac:dyDescent="0.35">
      <c r="B664" s="3"/>
      <c r="C664" s="4"/>
      <c r="D664" s="4"/>
      <c r="E664" s="4"/>
      <c r="F664" s="4"/>
      <c r="G664" s="10"/>
    </row>
    <row r="665" spans="2:7" x14ac:dyDescent="0.35">
      <c r="B665" s="3"/>
      <c r="C665" s="4"/>
      <c r="D665" s="4"/>
      <c r="E665" s="4"/>
      <c r="F665" s="4"/>
      <c r="G665" s="10"/>
    </row>
    <row r="666" spans="2:7" x14ac:dyDescent="0.35">
      <c r="B666" s="3"/>
      <c r="C666" s="4"/>
      <c r="D666" s="4"/>
      <c r="E666" s="4"/>
      <c r="F666" s="4"/>
      <c r="G666" s="10"/>
    </row>
    <row r="667" spans="2:7" x14ac:dyDescent="0.35">
      <c r="B667" s="3"/>
      <c r="C667" s="4"/>
      <c r="D667" s="4"/>
      <c r="E667" s="4"/>
      <c r="F667" s="4"/>
      <c r="G667" s="10"/>
    </row>
    <row r="668" spans="2:7" x14ac:dyDescent="0.35">
      <c r="B668" s="3"/>
      <c r="C668" s="4"/>
      <c r="D668" s="4"/>
      <c r="E668" s="4"/>
      <c r="F668" s="4"/>
      <c r="G668" s="10"/>
    </row>
    <row r="669" spans="2:7" x14ac:dyDescent="0.35">
      <c r="B669" s="3"/>
      <c r="C669" s="4"/>
      <c r="D669" s="4"/>
      <c r="E669" s="4"/>
      <c r="F669" s="4"/>
      <c r="G669" s="10"/>
    </row>
    <row r="670" spans="2:7" x14ac:dyDescent="0.35">
      <c r="B670" s="3"/>
      <c r="C670" s="4"/>
      <c r="D670" s="4"/>
      <c r="E670" s="4"/>
      <c r="F670" s="4"/>
      <c r="G670" s="10"/>
    </row>
    <row r="671" spans="2:7" x14ac:dyDescent="0.35">
      <c r="B671" s="3"/>
      <c r="C671" s="4"/>
      <c r="D671" s="4"/>
      <c r="E671" s="4"/>
      <c r="F671" s="4"/>
      <c r="G671" s="10"/>
    </row>
    <row r="672" spans="2:7" x14ac:dyDescent="0.35">
      <c r="B672" s="3"/>
      <c r="C672" s="4"/>
      <c r="D672" s="4"/>
      <c r="E672" s="4"/>
      <c r="F672" s="4"/>
      <c r="G672" s="10"/>
    </row>
    <row r="673" spans="2:7" x14ac:dyDescent="0.35">
      <c r="B673" s="3"/>
      <c r="C673" s="4"/>
      <c r="D673" s="4"/>
      <c r="E673" s="4"/>
      <c r="F673" s="4"/>
      <c r="G673" s="10"/>
    </row>
    <row r="674" spans="2:7" x14ac:dyDescent="0.35">
      <c r="B674" s="3"/>
      <c r="C674" s="4"/>
      <c r="D674" s="4"/>
      <c r="E674" s="4"/>
      <c r="F674" s="4"/>
      <c r="G674" s="10"/>
    </row>
    <row r="675" spans="2:7" x14ac:dyDescent="0.35">
      <c r="B675" s="3"/>
      <c r="C675" s="4"/>
      <c r="D675" s="4"/>
      <c r="E675" s="4"/>
      <c r="F675" s="4"/>
      <c r="G675" s="10"/>
    </row>
    <row r="676" spans="2:7" x14ac:dyDescent="0.35">
      <c r="B676" s="3"/>
      <c r="C676" s="4"/>
      <c r="D676" s="4"/>
      <c r="E676" s="4"/>
      <c r="F676" s="4"/>
      <c r="G676" s="10"/>
    </row>
    <row r="677" spans="2:7" x14ac:dyDescent="0.35">
      <c r="B677" s="3"/>
      <c r="C677" s="4"/>
      <c r="D677" s="4"/>
      <c r="E677" s="4"/>
      <c r="F677" s="4"/>
      <c r="G677" s="10"/>
    </row>
    <row r="678" spans="2:7" x14ac:dyDescent="0.35">
      <c r="B678" s="3"/>
      <c r="C678" s="4"/>
      <c r="D678" s="4"/>
      <c r="E678" s="4"/>
      <c r="F678" s="4"/>
      <c r="G678" s="10"/>
    </row>
    <row r="679" spans="2:7" x14ac:dyDescent="0.35">
      <c r="B679" s="3"/>
      <c r="C679" s="4"/>
      <c r="D679" s="4"/>
      <c r="E679" s="4"/>
      <c r="F679" s="4"/>
      <c r="G679" s="10"/>
    </row>
    <row r="680" spans="2:7" x14ac:dyDescent="0.35">
      <c r="B680" s="3"/>
      <c r="C680" s="4"/>
      <c r="D680" s="4"/>
      <c r="E680" s="4"/>
      <c r="F680" s="4"/>
      <c r="G680" s="10"/>
    </row>
    <row r="681" spans="2:7" x14ac:dyDescent="0.35">
      <c r="B681" s="3"/>
      <c r="C681" s="4"/>
      <c r="D681" s="4"/>
      <c r="E681" s="4"/>
      <c r="F681" s="4"/>
      <c r="G681" s="10"/>
    </row>
    <row r="682" spans="2:7" x14ac:dyDescent="0.35">
      <c r="B682" s="3"/>
      <c r="C682" s="4"/>
      <c r="D682" s="4"/>
      <c r="E682" s="4"/>
      <c r="F682" s="4"/>
      <c r="G682" s="10"/>
    </row>
    <row r="683" spans="2:7" x14ac:dyDescent="0.35">
      <c r="B683" s="3"/>
      <c r="C683" s="4"/>
      <c r="D683" s="4"/>
      <c r="E683" s="4"/>
      <c r="F683" s="4"/>
      <c r="G683" s="10"/>
    </row>
    <row r="684" spans="2:7" x14ac:dyDescent="0.35">
      <c r="B684" s="3"/>
      <c r="C684" s="4"/>
      <c r="D684" s="4"/>
      <c r="E684" s="4"/>
      <c r="F684" s="4"/>
      <c r="G684" s="10"/>
    </row>
    <row r="685" spans="2:7" x14ac:dyDescent="0.35">
      <c r="B685" s="3"/>
      <c r="C685" s="4"/>
      <c r="D685" s="4"/>
      <c r="E685" s="4"/>
      <c r="F685" s="4"/>
      <c r="G685" s="10"/>
    </row>
    <row r="686" spans="2:7" x14ac:dyDescent="0.35">
      <c r="B686" s="3"/>
      <c r="C686" s="4"/>
      <c r="D686" s="4"/>
      <c r="E686" s="4"/>
      <c r="F686" s="4"/>
      <c r="G686" s="10"/>
    </row>
    <row r="687" spans="2:7" x14ac:dyDescent="0.35">
      <c r="B687" s="3"/>
      <c r="C687" s="4"/>
      <c r="D687" s="4"/>
      <c r="E687" s="4"/>
      <c r="F687" s="4"/>
      <c r="G687" s="10"/>
    </row>
    <row r="688" spans="2:7" x14ac:dyDescent="0.35">
      <c r="B688" s="3"/>
      <c r="C688" s="4"/>
      <c r="D688" s="4"/>
      <c r="E688" s="4"/>
      <c r="F688" s="4"/>
      <c r="G688" s="10"/>
    </row>
    <row r="689" spans="2:7" x14ac:dyDescent="0.35">
      <c r="B689" s="3"/>
      <c r="C689" s="4"/>
      <c r="D689" s="4"/>
      <c r="E689" s="4"/>
      <c r="F689" s="4"/>
      <c r="G689" s="10"/>
    </row>
    <row r="690" spans="2:7" x14ac:dyDescent="0.35">
      <c r="B690" s="3"/>
      <c r="C690" s="4"/>
      <c r="D690" s="4"/>
      <c r="E690" s="4"/>
      <c r="F690" s="4"/>
      <c r="G690" s="10"/>
    </row>
    <row r="691" spans="2:7" x14ac:dyDescent="0.35">
      <c r="B691" s="3"/>
      <c r="C691" s="4"/>
      <c r="D691" s="4"/>
      <c r="E691" s="4"/>
      <c r="F691" s="4"/>
      <c r="G691" s="10"/>
    </row>
    <row r="692" spans="2:7" x14ac:dyDescent="0.35">
      <c r="B692" s="3"/>
      <c r="C692" s="4"/>
      <c r="D692" s="4"/>
      <c r="E692" s="4"/>
      <c r="F692" s="4"/>
      <c r="G692" s="10"/>
    </row>
    <row r="693" spans="2:7" x14ac:dyDescent="0.35">
      <c r="B693" s="3"/>
      <c r="C693" s="4"/>
      <c r="D693" s="4"/>
      <c r="E693" s="4"/>
      <c r="F693" s="4"/>
      <c r="G693" s="10"/>
    </row>
    <row r="694" spans="2:7" x14ac:dyDescent="0.35">
      <c r="B694" s="3"/>
      <c r="C694" s="4"/>
      <c r="D694" s="4"/>
      <c r="E694" s="4"/>
      <c r="F694" s="4"/>
      <c r="G694" s="10"/>
    </row>
    <row r="695" spans="2:7" x14ac:dyDescent="0.35">
      <c r="B695" s="3"/>
      <c r="C695" s="4"/>
      <c r="D695" s="4"/>
      <c r="E695" s="4"/>
      <c r="F695" s="4"/>
      <c r="G695" s="10"/>
    </row>
    <row r="696" spans="2:7" x14ac:dyDescent="0.35">
      <c r="B696" s="3"/>
      <c r="C696" s="4"/>
      <c r="D696" s="4"/>
      <c r="E696" s="4"/>
      <c r="F696" s="4"/>
      <c r="G696" s="10"/>
    </row>
    <row r="697" spans="2:7" x14ac:dyDescent="0.35">
      <c r="B697" s="3"/>
      <c r="C697" s="4"/>
      <c r="D697" s="4"/>
      <c r="E697" s="4"/>
      <c r="F697" s="4"/>
      <c r="G697" s="10"/>
    </row>
    <row r="698" spans="2:7" x14ac:dyDescent="0.35">
      <c r="B698" s="3"/>
      <c r="C698" s="4"/>
      <c r="D698" s="4"/>
      <c r="E698" s="4"/>
      <c r="F698" s="4"/>
      <c r="G698" s="10"/>
    </row>
    <row r="699" spans="2:7" x14ac:dyDescent="0.35">
      <c r="B699" s="3"/>
      <c r="C699" s="4"/>
      <c r="D699" s="4"/>
      <c r="E699" s="4"/>
      <c r="F699" s="4"/>
      <c r="G699" s="10"/>
    </row>
    <row r="700" spans="2:7" x14ac:dyDescent="0.35">
      <c r="B700" s="3"/>
      <c r="C700" s="4"/>
      <c r="D700" s="4"/>
      <c r="E700" s="4"/>
      <c r="F700" s="4"/>
      <c r="G700" s="10"/>
    </row>
    <row r="701" spans="2:7" x14ac:dyDescent="0.35">
      <c r="B701" s="3"/>
      <c r="C701" s="4"/>
      <c r="D701" s="4"/>
      <c r="E701" s="4"/>
      <c r="F701" s="4"/>
      <c r="G701" s="10"/>
    </row>
    <row r="702" spans="2:7" x14ac:dyDescent="0.35">
      <c r="B702" s="3"/>
      <c r="C702" s="4"/>
      <c r="D702" s="4"/>
      <c r="E702" s="4"/>
      <c r="F702" s="4"/>
      <c r="G702" s="10"/>
    </row>
    <row r="703" spans="2:7" x14ac:dyDescent="0.35">
      <c r="B703" s="3"/>
      <c r="C703" s="4"/>
      <c r="D703" s="4"/>
      <c r="E703" s="4"/>
      <c r="F703" s="4"/>
      <c r="G703" s="10"/>
    </row>
    <row r="704" spans="2:7" x14ac:dyDescent="0.35">
      <c r="B704" s="3"/>
      <c r="C704" s="4"/>
      <c r="D704" s="4"/>
      <c r="E704" s="4"/>
      <c r="F704" s="4"/>
      <c r="G704" s="10"/>
    </row>
    <row r="705" spans="2:7" x14ac:dyDescent="0.35">
      <c r="B705" s="3"/>
      <c r="C705" s="4"/>
      <c r="D705" s="4"/>
      <c r="E705" s="4"/>
      <c r="F705" s="4"/>
      <c r="G705" s="10"/>
    </row>
    <row r="706" spans="2:7" x14ac:dyDescent="0.35">
      <c r="B706" s="3"/>
      <c r="C706" s="4"/>
      <c r="D706" s="4"/>
      <c r="E706" s="4"/>
      <c r="F706" s="4"/>
      <c r="G706" s="10"/>
    </row>
    <row r="707" spans="2:7" x14ac:dyDescent="0.35">
      <c r="B707" s="3"/>
      <c r="C707" s="4"/>
      <c r="D707" s="4"/>
      <c r="E707" s="4"/>
      <c r="F707" s="4"/>
      <c r="G707" s="10"/>
    </row>
    <row r="708" spans="2:7" x14ac:dyDescent="0.35">
      <c r="B708" s="3"/>
      <c r="C708" s="4"/>
      <c r="D708" s="4"/>
      <c r="E708" s="4"/>
      <c r="F708" s="4"/>
      <c r="G708" s="10"/>
    </row>
    <row r="709" spans="2:7" x14ac:dyDescent="0.35">
      <c r="B709" s="3"/>
      <c r="C709" s="4"/>
      <c r="D709" s="4"/>
      <c r="E709" s="4"/>
      <c r="F709" s="4"/>
      <c r="G709" s="10"/>
    </row>
    <row r="710" spans="2:7" x14ac:dyDescent="0.35">
      <c r="B710" s="3"/>
      <c r="C710" s="4"/>
      <c r="D710" s="4"/>
      <c r="E710" s="4"/>
      <c r="F710" s="4"/>
      <c r="G710" s="10"/>
    </row>
    <row r="711" spans="2:7" x14ac:dyDescent="0.35">
      <c r="B711" s="3"/>
      <c r="C711" s="4"/>
      <c r="D711" s="4"/>
      <c r="E711" s="4"/>
      <c r="F711" s="4"/>
      <c r="G711" s="10"/>
    </row>
    <row r="712" spans="2:7" x14ac:dyDescent="0.35">
      <c r="B712" s="3"/>
      <c r="C712" s="4"/>
      <c r="D712" s="4"/>
      <c r="E712" s="4"/>
      <c r="F712" s="4"/>
      <c r="G712" s="10"/>
    </row>
    <row r="713" spans="2:7" x14ac:dyDescent="0.35">
      <c r="B713" s="3"/>
      <c r="C713" s="4"/>
      <c r="D713" s="4"/>
      <c r="E713" s="4"/>
      <c r="F713" s="4"/>
      <c r="G713" s="10"/>
    </row>
    <row r="714" spans="2:7" x14ac:dyDescent="0.35">
      <c r="B714" s="3"/>
      <c r="C714" s="4"/>
      <c r="D714" s="4"/>
      <c r="E714" s="4"/>
      <c r="F714" s="4"/>
      <c r="G714" s="10"/>
    </row>
    <row r="715" spans="2:7" x14ac:dyDescent="0.35">
      <c r="B715" s="3"/>
      <c r="C715" s="4"/>
      <c r="D715" s="4"/>
      <c r="E715" s="4"/>
      <c r="F715" s="4"/>
      <c r="G715" s="10"/>
    </row>
    <row r="716" spans="2:7" x14ac:dyDescent="0.35">
      <c r="B716" s="3"/>
      <c r="C716" s="4"/>
      <c r="D716" s="4"/>
      <c r="E716" s="4"/>
      <c r="F716" s="4"/>
      <c r="G716" s="10"/>
    </row>
    <row r="717" spans="2:7" x14ac:dyDescent="0.35">
      <c r="B717" s="3"/>
      <c r="C717" s="4"/>
      <c r="D717" s="4"/>
      <c r="E717" s="4"/>
      <c r="F717" s="4"/>
      <c r="G717" s="10"/>
    </row>
    <row r="718" spans="2:7" x14ac:dyDescent="0.35">
      <c r="B718" s="3"/>
      <c r="C718" s="4"/>
      <c r="D718" s="4"/>
      <c r="E718" s="4"/>
      <c r="F718" s="4"/>
      <c r="G718" s="10"/>
    </row>
    <row r="719" spans="2:7" x14ac:dyDescent="0.35">
      <c r="B719" s="3"/>
      <c r="C719" s="4"/>
      <c r="D719" s="4"/>
      <c r="E719" s="4"/>
      <c r="F719" s="4"/>
      <c r="G719" s="10"/>
    </row>
    <row r="720" spans="2:7" x14ac:dyDescent="0.35">
      <c r="B720" s="3"/>
      <c r="C720" s="4"/>
      <c r="D720" s="4"/>
      <c r="E720" s="4"/>
      <c r="F720" s="4"/>
      <c r="G720" s="10"/>
    </row>
    <row r="721" spans="2:7" x14ac:dyDescent="0.35">
      <c r="B721" s="3"/>
      <c r="C721" s="4"/>
      <c r="D721" s="4"/>
      <c r="E721" s="4"/>
      <c r="F721" s="4"/>
      <c r="G721" s="10"/>
    </row>
    <row r="722" spans="2:7" x14ac:dyDescent="0.35">
      <c r="B722" s="3"/>
      <c r="C722" s="4"/>
      <c r="D722" s="4"/>
      <c r="E722" s="4"/>
      <c r="F722" s="4"/>
      <c r="G722" s="10"/>
    </row>
    <row r="723" spans="2:7" x14ac:dyDescent="0.35">
      <c r="B723" s="3"/>
      <c r="C723" s="4"/>
      <c r="D723" s="4"/>
      <c r="E723" s="4"/>
      <c r="F723" s="4"/>
      <c r="G723" s="10"/>
    </row>
    <row r="724" spans="2:7" x14ac:dyDescent="0.35">
      <c r="B724" s="3"/>
      <c r="C724" s="4"/>
      <c r="D724" s="4"/>
      <c r="E724" s="4"/>
      <c r="F724" s="4"/>
      <c r="G724" s="10"/>
    </row>
    <row r="725" spans="2:7" x14ac:dyDescent="0.35">
      <c r="B725" s="3"/>
      <c r="C725" s="4"/>
      <c r="D725" s="4"/>
      <c r="E725" s="4"/>
      <c r="F725" s="4"/>
      <c r="G725" s="10"/>
    </row>
    <row r="726" spans="2:7" x14ac:dyDescent="0.35">
      <c r="B726" s="3"/>
      <c r="C726" s="4"/>
      <c r="D726" s="4"/>
      <c r="E726" s="4"/>
      <c r="F726" s="4"/>
      <c r="G726" s="10"/>
    </row>
    <row r="727" spans="2:7" x14ac:dyDescent="0.35">
      <c r="B727" s="3"/>
      <c r="C727" s="4"/>
      <c r="D727" s="4"/>
      <c r="E727" s="4"/>
      <c r="F727" s="4"/>
      <c r="G727" s="10"/>
    </row>
    <row r="728" spans="2:7" x14ac:dyDescent="0.35">
      <c r="B728" s="3"/>
      <c r="C728" s="4"/>
      <c r="D728" s="4"/>
      <c r="E728" s="4"/>
      <c r="F728" s="4"/>
      <c r="G728" s="10"/>
    </row>
    <row r="729" spans="2:7" x14ac:dyDescent="0.35">
      <c r="B729" s="3"/>
      <c r="C729" s="4"/>
      <c r="D729" s="4"/>
      <c r="E729" s="4"/>
      <c r="F729" s="4"/>
      <c r="G729" s="10"/>
    </row>
    <row r="730" spans="2:7" x14ac:dyDescent="0.35">
      <c r="B730" s="3"/>
      <c r="C730" s="4"/>
      <c r="D730" s="4"/>
      <c r="E730" s="4"/>
      <c r="F730" s="4"/>
      <c r="G730" s="10"/>
    </row>
    <row r="731" spans="2:7" x14ac:dyDescent="0.35">
      <c r="B731" s="3"/>
      <c r="C731" s="4"/>
      <c r="D731" s="4"/>
      <c r="E731" s="4"/>
      <c r="F731" s="4"/>
      <c r="G731" s="10"/>
    </row>
    <row r="732" spans="2:7" x14ac:dyDescent="0.35">
      <c r="B732" s="3"/>
      <c r="C732" s="4"/>
      <c r="D732" s="4"/>
      <c r="E732" s="4"/>
      <c r="F732" s="4"/>
      <c r="G732" s="10"/>
    </row>
    <row r="733" spans="2:7" x14ac:dyDescent="0.35">
      <c r="B733" s="3"/>
      <c r="C733" s="4"/>
      <c r="D733" s="4"/>
      <c r="E733" s="4"/>
      <c r="F733" s="4"/>
      <c r="G733" s="10"/>
    </row>
    <row r="734" spans="2:7" x14ac:dyDescent="0.35">
      <c r="B734" s="3"/>
      <c r="C734" s="4"/>
      <c r="D734" s="4"/>
      <c r="E734" s="4"/>
      <c r="F734" s="4"/>
      <c r="G734" s="10"/>
    </row>
    <row r="735" spans="2:7" x14ac:dyDescent="0.35">
      <c r="B735" s="3"/>
      <c r="C735" s="4"/>
      <c r="D735" s="4"/>
      <c r="E735" s="4"/>
      <c r="F735" s="4"/>
      <c r="G735" s="10"/>
    </row>
    <row r="736" spans="2:7" x14ac:dyDescent="0.35">
      <c r="B736" s="3"/>
      <c r="C736" s="4"/>
      <c r="D736" s="4"/>
      <c r="E736" s="4"/>
      <c r="F736" s="4"/>
      <c r="G736" s="10"/>
    </row>
    <row r="737" spans="2:7" x14ac:dyDescent="0.35">
      <c r="B737" s="3"/>
      <c r="C737" s="4"/>
      <c r="D737" s="4"/>
      <c r="E737" s="4"/>
      <c r="F737" s="4"/>
      <c r="G737" s="10"/>
    </row>
    <row r="738" spans="2:7" x14ac:dyDescent="0.35">
      <c r="B738" s="3"/>
      <c r="C738" s="4"/>
      <c r="D738" s="4"/>
      <c r="E738" s="4"/>
      <c r="F738" s="4"/>
      <c r="G738" s="10"/>
    </row>
    <row r="739" spans="2:7" x14ac:dyDescent="0.35">
      <c r="B739" s="3"/>
      <c r="C739" s="4"/>
      <c r="D739" s="4"/>
      <c r="E739" s="4"/>
      <c r="F739" s="4"/>
      <c r="G739" s="10"/>
    </row>
    <row r="740" spans="2:7" x14ac:dyDescent="0.35">
      <c r="B740" s="3"/>
      <c r="C740" s="4"/>
      <c r="D740" s="4"/>
      <c r="E740" s="4"/>
      <c r="F740" s="4"/>
      <c r="G740" s="10"/>
    </row>
    <row r="741" spans="2:7" x14ac:dyDescent="0.35">
      <c r="B741" s="3"/>
      <c r="C741" s="4"/>
      <c r="D741" s="4"/>
      <c r="E741" s="4"/>
      <c r="F741" s="4"/>
      <c r="G741" s="10"/>
    </row>
    <row r="742" spans="2:7" x14ac:dyDescent="0.35">
      <c r="B742" s="3"/>
      <c r="C742" s="4"/>
      <c r="D742" s="4"/>
      <c r="E742" s="4"/>
      <c r="F742" s="4"/>
      <c r="G742" s="10"/>
    </row>
    <row r="743" spans="2:7" x14ac:dyDescent="0.35">
      <c r="B743" s="3"/>
      <c r="C743" s="4"/>
      <c r="D743" s="4"/>
      <c r="E743" s="4"/>
      <c r="F743" s="4"/>
      <c r="G743" s="10"/>
    </row>
    <row r="744" spans="2:7" x14ac:dyDescent="0.35">
      <c r="B744" s="3"/>
      <c r="C744" s="4"/>
      <c r="D744" s="4"/>
      <c r="E744" s="4"/>
      <c r="F744" s="4"/>
      <c r="G744" s="10"/>
    </row>
    <row r="745" spans="2:7" x14ac:dyDescent="0.35">
      <c r="B745" s="3"/>
      <c r="C745" s="4"/>
      <c r="D745" s="4"/>
      <c r="E745" s="4"/>
      <c r="F745" s="4"/>
      <c r="G745" s="10"/>
    </row>
    <row r="746" spans="2:7" x14ac:dyDescent="0.35">
      <c r="B746" s="3"/>
      <c r="C746" s="4"/>
      <c r="D746" s="4"/>
      <c r="E746" s="4"/>
      <c r="F746" s="4"/>
      <c r="G746" s="10"/>
    </row>
    <row r="747" spans="2:7" x14ac:dyDescent="0.35">
      <c r="B747" s="3"/>
      <c r="C747" s="4"/>
      <c r="D747" s="4"/>
      <c r="E747" s="4"/>
      <c r="F747" s="4"/>
      <c r="G747" s="10"/>
    </row>
    <row r="748" spans="2:7" x14ac:dyDescent="0.35">
      <c r="B748" s="3"/>
      <c r="C748" s="4"/>
      <c r="D748" s="4"/>
      <c r="E748" s="4"/>
      <c r="F748" s="4"/>
      <c r="G748" s="10"/>
    </row>
    <row r="749" spans="2:7" x14ac:dyDescent="0.35">
      <c r="B749" s="3"/>
      <c r="C749" s="4"/>
      <c r="D749" s="4"/>
      <c r="E749" s="4"/>
      <c r="F749" s="4"/>
      <c r="G749" s="10"/>
    </row>
    <row r="750" spans="2:7" x14ac:dyDescent="0.35">
      <c r="B750" s="3"/>
      <c r="C750" s="4"/>
      <c r="D750" s="4"/>
      <c r="E750" s="4"/>
      <c r="F750" s="4"/>
      <c r="G750" s="10"/>
    </row>
    <row r="751" spans="2:7" x14ac:dyDescent="0.35">
      <c r="B751" s="3"/>
      <c r="C751" s="4"/>
      <c r="D751" s="4"/>
      <c r="E751" s="4"/>
      <c r="F751" s="4"/>
      <c r="G751" s="10"/>
    </row>
    <row r="752" spans="2:7" x14ac:dyDescent="0.35">
      <c r="B752" s="3"/>
      <c r="C752" s="4"/>
      <c r="D752" s="4"/>
      <c r="E752" s="4"/>
      <c r="F752" s="4"/>
      <c r="G752" s="10"/>
    </row>
    <row r="753" spans="2:7" x14ac:dyDescent="0.35">
      <c r="B753" s="3"/>
      <c r="C753" s="4"/>
      <c r="D753" s="4"/>
      <c r="E753" s="4"/>
      <c r="F753" s="4"/>
      <c r="G753" s="10"/>
    </row>
    <row r="754" spans="2:7" x14ac:dyDescent="0.35">
      <c r="B754" s="3"/>
      <c r="C754" s="4"/>
      <c r="D754" s="4"/>
      <c r="E754" s="4"/>
      <c r="F754" s="4"/>
      <c r="G754" s="10"/>
    </row>
    <row r="755" spans="2:7" x14ac:dyDescent="0.35">
      <c r="B755" s="3"/>
      <c r="C755" s="4"/>
      <c r="D755" s="4"/>
      <c r="E755" s="4"/>
      <c r="F755" s="4"/>
      <c r="G755" s="10"/>
    </row>
    <row r="756" spans="2:7" x14ac:dyDescent="0.35">
      <c r="B756" s="3"/>
      <c r="C756" s="4"/>
      <c r="D756" s="4"/>
      <c r="E756" s="4"/>
      <c r="F756" s="4"/>
      <c r="G756" s="10"/>
    </row>
    <row r="757" spans="2:7" x14ac:dyDescent="0.35">
      <c r="B757" s="3"/>
      <c r="C757" s="4"/>
      <c r="D757" s="4"/>
      <c r="E757" s="4"/>
      <c r="F757" s="4"/>
      <c r="G757" s="10"/>
    </row>
    <row r="758" spans="2:7" x14ac:dyDescent="0.35">
      <c r="B758" s="3"/>
      <c r="C758" s="4"/>
      <c r="D758" s="4"/>
      <c r="E758" s="4"/>
      <c r="F758" s="4"/>
      <c r="G758" s="10"/>
    </row>
    <row r="759" spans="2:7" x14ac:dyDescent="0.35">
      <c r="B759" s="3"/>
      <c r="C759" s="4"/>
      <c r="D759" s="4"/>
      <c r="E759" s="4"/>
      <c r="F759" s="4"/>
      <c r="G759" s="10"/>
    </row>
    <row r="760" spans="2:7" x14ac:dyDescent="0.35">
      <c r="B760" s="3"/>
      <c r="C760" s="4"/>
      <c r="D760" s="4"/>
      <c r="E760" s="4"/>
      <c r="F760" s="4"/>
      <c r="G760" s="10"/>
    </row>
    <row r="761" spans="2:7" x14ac:dyDescent="0.35">
      <c r="B761" s="3"/>
      <c r="C761" s="4"/>
      <c r="D761" s="4"/>
      <c r="E761" s="4"/>
      <c r="F761" s="4"/>
      <c r="G761" s="10"/>
    </row>
    <row r="762" spans="2:7" x14ac:dyDescent="0.35">
      <c r="B762" s="3"/>
      <c r="C762" s="4"/>
      <c r="D762" s="4"/>
      <c r="E762" s="4"/>
      <c r="F762" s="4"/>
      <c r="G762" s="10"/>
    </row>
    <row r="763" spans="2:7" x14ac:dyDescent="0.35">
      <c r="B763" s="3"/>
      <c r="C763" s="4"/>
      <c r="D763" s="4"/>
      <c r="E763" s="4"/>
      <c r="F763" s="4"/>
      <c r="G763" s="10"/>
    </row>
    <row r="764" spans="2:7" x14ac:dyDescent="0.35">
      <c r="B764" s="3"/>
      <c r="C764" s="4"/>
      <c r="D764" s="4"/>
      <c r="E764" s="4"/>
      <c r="F764" s="4"/>
      <c r="G764" s="10"/>
    </row>
    <row r="765" spans="2:7" x14ac:dyDescent="0.35">
      <c r="B765" s="3"/>
      <c r="C765" s="4"/>
      <c r="D765" s="4"/>
      <c r="E765" s="4"/>
      <c r="F765" s="4"/>
      <c r="G765" s="10"/>
    </row>
    <row r="766" spans="2:7" x14ac:dyDescent="0.35">
      <c r="B766" s="3"/>
      <c r="C766" s="4"/>
      <c r="D766" s="4"/>
      <c r="E766" s="4"/>
      <c r="F766" s="4"/>
      <c r="G766" s="10"/>
    </row>
    <row r="767" spans="2:7" x14ac:dyDescent="0.35">
      <c r="B767" s="3"/>
      <c r="C767" s="4"/>
      <c r="D767" s="4"/>
      <c r="E767" s="4"/>
      <c r="F767" s="4"/>
      <c r="G767" s="10"/>
    </row>
    <row r="768" spans="2:7" x14ac:dyDescent="0.35">
      <c r="B768" s="3"/>
      <c r="C768" s="4"/>
      <c r="D768" s="4"/>
      <c r="E768" s="4"/>
      <c r="F768" s="4"/>
      <c r="G768" s="10"/>
    </row>
    <row r="769" spans="2:7" x14ac:dyDescent="0.35">
      <c r="B769" s="3"/>
      <c r="C769" s="4"/>
      <c r="D769" s="4"/>
      <c r="E769" s="4"/>
      <c r="F769" s="4"/>
      <c r="G769" s="10"/>
    </row>
    <row r="770" spans="2:7" x14ac:dyDescent="0.35">
      <c r="B770" s="3"/>
      <c r="C770" s="4"/>
      <c r="D770" s="4"/>
      <c r="E770" s="4"/>
      <c r="F770" s="4"/>
      <c r="G770" s="10"/>
    </row>
    <row r="771" spans="2:7" x14ac:dyDescent="0.35">
      <c r="B771" s="3"/>
      <c r="C771" s="4"/>
      <c r="D771" s="4"/>
      <c r="E771" s="4"/>
      <c r="F771" s="4"/>
      <c r="G771" s="10"/>
    </row>
    <row r="772" spans="2:7" x14ac:dyDescent="0.35">
      <c r="B772" s="3"/>
      <c r="C772" s="4"/>
      <c r="D772" s="4"/>
      <c r="E772" s="4"/>
      <c r="F772" s="4"/>
      <c r="G772" s="10"/>
    </row>
    <row r="773" spans="2:7" x14ac:dyDescent="0.35">
      <c r="B773" s="3"/>
      <c r="C773" s="4"/>
      <c r="D773" s="4"/>
      <c r="E773" s="4"/>
      <c r="F773" s="4"/>
      <c r="G773" s="10"/>
    </row>
    <row r="774" spans="2:7" x14ac:dyDescent="0.35">
      <c r="B774" s="3"/>
      <c r="C774" s="4"/>
      <c r="D774" s="4"/>
      <c r="E774" s="4"/>
      <c r="F774" s="4"/>
      <c r="G774" s="10"/>
    </row>
    <row r="775" spans="2:7" x14ac:dyDescent="0.35">
      <c r="B775" s="3"/>
      <c r="C775" s="4"/>
      <c r="D775" s="4"/>
      <c r="E775" s="4"/>
      <c r="F775" s="4"/>
      <c r="G775" s="10"/>
    </row>
    <row r="776" spans="2:7" x14ac:dyDescent="0.35">
      <c r="B776" s="3"/>
      <c r="C776" s="4"/>
      <c r="D776" s="4"/>
      <c r="E776" s="4"/>
      <c r="F776" s="4"/>
      <c r="G776" s="10"/>
    </row>
    <row r="777" spans="2:7" x14ac:dyDescent="0.35">
      <c r="B777" s="3"/>
      <c r="C777" s="4"/>
      <c r="D777" s="4"/>
      <c r="E777" s="4"/>
      <c r="F777" s="4"/>
      <c r="G777" s="10"/>
    </row>
    <row r="778" spans="2:7" x14ac:dyDescent="0.35">
      <c r="B778" s="3"/>
      <c r="C778" s="4"/>
      <c r="D778" s="4"/>
      <c r="E778" s="4"/>
      <c r="F778" s="4"/>
      <c r="G778" s="10"/>
    </row>
    <row r="779" spans="2:7" x14ac:dyDescent="0.35">
      <c r="B779" s="3"/>
      <c r="C779" s="4"/>
      <c r="D779" s="4"/>
      <c r="E779" s="4"/>
      <c r="F779" s="4"/>
      <c r="G779" s="10"/>
    </row>
    <row r="780" spans="2:7" x14ac:dyDescent="0.35">
      <c r="B780" s="3"/>
      <c r="C780" s="4"/>
      <c r="D780" s="4"/>
      <c r="E780" s="4"/>
      <c r="F780" s="4"/>
      <c r="G780" s="10"/>
    </row>
    <row r="781" spans="2:7" x14ac:dyDescent="0.35">
      <c r="B781" s="3"/>
      <c r="C781" s="4"/>
      <c r="D781" s="4"/>
      <c r="E781" s="4"/>
      <c r="F781" s="4"/>
      <c r="G781" s="10"/>
    </row>
    <row r="782" spans="2:7" x14ac:dyDescent="0.35">
      <c r="B782" s="3"/>
      <c r="C782" s="4"/>
      <c r="D782" s="4"/>
      <c r="E782" s="4"/>
      <c r="F782" s="4"/>
      <c r="G782" s="10"/>
    </row>
    <row r="783" spans="2:7" x14ac:dyDescent="0.35">
      <c r="B783" s="3"/>
      <c r="C783" s="4"/>
      <c r="D783" s="4"/>
      <c r="E783" s="4"/>
      <c r="F783" s="4"/>
      <c r="G783" s="10"/>
    </row>
    <row r="784" spans="2:7" x14ac:dyDescent="0.35">
      <c r="B784" s="3"/>
      <c r="C784" s="4"/>
      <c r="D784" s="4"/>
      <c r="E784" s="4"/>
      <c r="F784" s="4"/>
      <c r="G784" s="10"/>
    </row>
    <row r="785" spans="2:7" x14ac:dyDescent="0.35">
      <c r="B785" s="3"/>
      <c r="C785" s="4"/>
      <c r="D785" s="4"/>
      <c r="E785" s="4"/>
      <c r="F785" s="4"/>
      <c r="G785" s="10"/>
    </row>
    <row r="786" spans="2:7" x14ac:dyDescent="0.35">
      <c r="B786" s="3"/>
      <c r="C786" s="4"/>
      <c r="D786" s="4"/>
      <c r="E786" s="4"/>
      <c r="F786" s="4"/>
      <c r="G786" s="10"/>
    </row>
    <row r="787" spans="2:7" x14ac:dyDescent="0.35">
      <c r="B787" s="3"/>
      <c r="C787" s="4"/>
      <c r="D787" s="4"/>
      <c r="E787" s="4"/>
      <c r="F787" s="4"/>
      <c r="G787" s="10"/>
    </row>
    <row r="788" spans="2:7" x14ac:dyDescent="0.35">
      <c r="B788" s="3"/>
      <c r="C788" s="4"/>
      <c r="D788" s="4"/>
      <c r="E788" s="4"/>
      <c r="F788" s="4"/>
      <c r="G788" s="10"/>
    </row>
    <row r="789" spans="2:7" x14ac:dyDescent="0.35">
      <c r="B789" s="3"/>
      <c r="C789" s="4"/>
      <c r="D789" s="4"/>
      <c r="E789" s="4"/>
      <c r="F789" s="4"/>
      <c r="G789" s="10"/>
    </row>
    <row r="790" spans="2:7" x14ac:dyDescent="0.35">
      <c r="B790" s="3"/>
      <c r="C790" s="4"/>
      <c r="D790" s="4"/>
      <c r="E790" s="4"/>
      <c r="F790" s="4"/>
      <c r="G790" s="10"/>
    </row>
    <row r="791" spans="2:7" x14ac:dyDescent="0.35">
      <c r="B791" s="3"/>
      <c r="C791" s="4"/>
      <c r="D791" s="4"/>
      <c r="E791" s="4"/>
      <c r="F791" s="4"/>
      <c r="G791" s="10"/>
    </row>
    <row r="792" spans="2:7" x14ac:dyDescent="0.35">
      <c r="B792" s="3"/>
      <c r="C792" s="4"/>
      <c r="D792" s="4"/>
      <c r="E792" s="4"/>
      <c r="F792" s="4"/>
      <c r="G792" s="10"/>
    </row>
    <row r="793" spans="2:7" x14ac:dyDescent="0.35">
      <c r="B793" s="3"/>
      <c r="C793" s="4"/>
      <c r="D793" s="4"/>
      <c r="E793" s="4"/>
      <c r="F793" s="4"/>
      <c r="G793" s="10"/>
    </row>
    <row r="794" spans="2:7" x14ac:dyDescent="0.35">
      <c r="B794" s="3"/>
      <c r="C794" s="4"/>
      <c r="D794" s="4"/>
      <c r="E794" s="4"/>
      <c r="F794" s="4"/>
      <c r="G794" s="10"/>
    </row>
    <row r="795" spans="2:7" x14ac:dyDescent="0.35">
      <c r="B795" s="3"/>
      <c r="C795" s="4"/>
      <c r="D795" s="4"/>
      <c r="E795" s="4"/>
      <c r="F795" s="4"/>
      <c r="G795" s="10"/>
    </row>
    <row r="796" spans="2:7" x14ac:dyDescent="0.35">
      <c r="B796" s="3"/>
      <c r="C796" s="4"/>
      <c r="D796" s="4"/>
      <c r="E796" s="4"/>
      <c r="F796" s="4"/>
      <c r="G796" s="10"/>
    </row>
    <row r="797" spans="2:7" x14ac:dyDescent="0.35">
      <c r="B797" s="3"/>
      <c r="C797" s="4"/>
      <c r="D797" s="4"/>
      <c r="E797" s="4"/>
      <c r="F797" s="4"/>
      <c r="G797" s="10"/>
    </row>
    <row r="798" spans="2:7" x14ac:dyDescent="0.35">
      <c r="B798" s="3"/>
      <c r="C798" s="4"/>
      <c r="D798" s="4"/>
      <c r="E798" s="4"/>
      <c r="F798" s="4"/>
      <c r="G798" s="10"/>
    </row>
    <row r="799" spans="2:7" x14ac:dyDescent="0.35">
      <c r="B799" s="3"/>
      <c r="C799" s="4"/>
      <c r="D799" s="4"/>
      <c r="E799" s="4"/>
      <c r="F799" s="4"/>
      <c r="G799" s="10"/>
    </row>
    <row r="800" spans="2:7" x14ac:dyDescent="0.35">
      <c r="B800" s="3"/>
      <c r="C800" s="4"/>
      <c r="D800" s="4"/>
      <c r="E800" s="4"/>
      <c r="F800" s="4"/>
      <c r="G800" s="10"/>
    </row>
    <row r="801" spans="2:7" x14ac:dyDescent="0.35">
      <c r="B801" s="3"/>
      <c r="C801" s="4"/>
      <c r="D801" s="4"/>
      <c r="E801" s="4"/>
      <c r="F801" s="4"/>
      <c r="G801" s="10"/>
    </row>
    <row r="802" spans="2:7" x14ac:dyDescent="0.35">
      <c r="B802" s="3"/>
      <c r="C802" s="4"/>
      <c r="D802" s="4"/>
      <c r="E802" s="4"/>
      <c r="F802" s="4"/>
      <c r="G802" s="10"/>
    </row>
    <row r="803" spans="2:7" x14ac:dyDescent="0.35">
      <c r="B803" s="3"/>
      <c r="C803" s="4"/>
      <c r="D803" s="4"/>
      <c r="E803" s="4"/>
      <c r="F803" s="4"/>
      <c r="G803" s="10"/>
    </row>
    <row r="804" spans="2:7" x14ac:dyDescent="0.35">
      <c r="B804" s="3"/>
      <c r="C804" s="4"/>
      <c r="D804" s="4"/>
      <c r="E804" s="4"/>
      <c r="F804" s="4"/>
      <c r="G804" s="10"/>
    </row>
    <row r="805" spans="2:7" x14ac:dyDescent="0.35">
      <c r="B805" s="3"/>
      <c r="C805" s="4"/>
      <c r="D805" s="4"/>
      <c r="E805" s="4"/>
      <c r="F805" s="4"/>
      <c r="G805" s="10"/>
    </row>
    <row r="806" spans="2:7" x14ac:dyDescent="0.35">
      <c r="B806" s="3"/>
      <c r="C806" s="4"/>
      <c r="D806" s="4"/>
      <c r="E806" s="4"/>
      <c r="F806" s="4"/>
      <c r="G806" s="10"/>
    </row>
    <row r="807" spans="2:7" x14ac:dyDescent="0.35">
      <c r="B807" s="3"/>
      <c r="C807" s="4"/>
      <c r="D807" s="4"/>
      <c r="E807" s="4"/>
      <c r="F807" s="4"/>
      <c r="G807" s="10"/>
    </row>
    <row r="808" spans="2:7" x14ac:dyDescent="0.35">
      <c r="B808" s="3"/>
      <c r="C808" s="4"/>
      <c r="D808" s="4"/>
      <c r="E808" s="4"/>
      <c r="F808" s="4"/>
      <c r="G808" s="10"/>
    </row>
    <row r="809" spans="2:7" x14ac:dyDescent="0.35">
      <c r="B809" s="3"/>
      <c r="C809" s="4"/>
      <c r="D809" s="4"/>
      <c r="E809" s="4"/>
      <c r="F809" s="4"/>
      <c r="G809" s="10"/>
    </row>
    <row r="810" spans="2:7" x14ac:dyDescent="0.35">
      <c r="B810" s="3"/>
      <c r="C810" s="4"/>
      <c r="D810" s="4"/>
      <c r="E810" s="4"/>
      <c r="F810" s="4"/>
      <c r="G810" s="10"/>
    </row>
    <row r="811" spans="2:7" x14ac:dyDescent="0.35">
      <c r="B811" s="3"/>
      <c r="C811" s="4"/>
      <c r="D811" s="4"/>
      <c r="E811" s="4"/>
      <c r="F811" s="4"/>
      <c r="G811" s="10"/>
    </row>
    <row r="812" spans="2:7" x14ac:dyDescent="0.35">
      <c r="B812" s="3"/>
      <c r="C812" s="4"/>
      <c r="D812" s="4"/>
      <c r="E812" s="4"/>
      <c r="F812" s="4"/>
      <c r="G812" s="10"/>
    </row>
    <row r="813" spans="2:7" x14ac:dyDescent="0.35">
      <c r="B813" s="3"/>
      <c r="C813" s="4"/>
      <c r="D813" s="4"/>
      <c r="E813" s="4"/>
      <c r="F813" s="4"/>
      <c r="G813" s="10"/>
    </row>
    <row r="814" spans="2:7" x14ac:dyDescent="0.35">
      <c r="B814" s="3"/>
      <c r="C814" s="4"/>
      <c r="D814" s="4"/>
      <c r="E814" s="4"/>
      <c r="F814" s="4"/>
      <c r="G814" s="10"/>
    </row>
    <row r="815" spans="2:7" x14ac:dyDescent="0.35">
      <c r="B815" s="3"/>
      <c r="C815" s="4"/>
      <c r="D815" s="4"/>
      <c r="E815" s="4"/>
      <c r="F815" s="4"/>
      <c r="G815" s="10"/>
    </row>
    <row r="816" spans="2:7" x14ac:dyDescent="0.35">
      <c r="B816" s="3"/>
      <c r="C816" s="4"/>
      <c r="D816" s="4"/>
      <c r="E816" s="4"/>
      <c r="F816" s="4"/>
      <c r="G816" s="10"/>
    </row>
    <row r="817" spans="2:7" x14ac:dyDescent="0.35">
      <c r="B817" s="3"/>
      <c r="C817" s="4"/>
      <c r="D817" s="4"/>
      <c r="E817" s="4"/>
      <c r="F817" s="4"/>
      <c r="G817" s="10"/>
    </row>
    <row r="818" spans="2:7" x14ac:dyDescent="0.35">
      <c r="B818" s="3"/>
      <c r="C818" s="4"/>
      <c r="D818" s="4"/>
      <c r="E818" s="4"/>
      <c r="F818" s="4"/>
      <c r="G818" s="10"/>
    </row>
    <row r="819" spans="2:7" x14ac:dyDescent="0.35">
      <c r="B819" s="3"/>
      <c r="C819" s="4"/>
      <c r="D819" s="4"/>
      <c r="E819" s="4"/>
      <c r="F819" s="4"/>
      <c r="G819" s="10"/>
    </row>
    <row r="820" spans="2:7" x14ac:dyDescent="0.35">
      <c r="B820" s="3"/>
      <c r="C820" s="4"/>
      <c r="D820" s="4"/>
      <c r="E820" s="4"/>
      <c r="F820" s="4"/>
      <c r="G820" s="10"/>
    </row>
    <row r="821" spans="2:7" x14ac:dyDescent="0.35">
      <c r="B821" s="3"/>
      <c r="C821" s="4"/>
      <c r="D821" s="4"/>
      <c r="E821" s="4"/>
      <c r="F821" s="4"/>
      <c r="G821" s="10"/>
    </row>
    <row r="822" spans="2:7" x14ac:dyDescent="0.35">
      <c r="B822" s="3"/>
      <c r="C822" s="4"/>
      <c r="D822" s="4"/>
      <c r="E822" s="4"/>
      <c r="F822" s="4"/>
      <c r="G822" s="10"/>
    </row>
    <row r="823" spans="2:7" x14ac:dyDescent="0.35">
      <c r="B823" s="3"/>
      <c r="C823" s="4"/>
      <c r="D823" s="4"/>
      <c r="E823" s="4"/>
      <c r="F823" s="4"/>
      <c r="G823" s="10"/>
    </row>
    <row r="824" spans="2:7" x14ac:dyDescent="0.35">
      <c r="B824" s="3"/>
      <c r="C824" s="4"/>
      <c r="D824" s="4"/>
      <c r="E824" s="4"/>
      <c r="F824" s="4"/>
      <c r="G824" s="10"/>
    </row>
    <row r="825" spans="2:7" x14ac:dyDescent="0.35">
      <c r="B825" s="3"/>
      <c r="C825" s="4"/>
      <c r="D825" s="4"/>
      <c r="E825" s="4"/>
      <c r="F825" s="4"/>
      <c r="G825" s="10"/>
    </row>
    <row r="826" spans="2:7" x14ac:dyDescent="0.35">
      <c r="B826" s="3"/>
      <c r="C826" s="4"/>
      <c r="D826" s="4"/>
      <c r="E826" s="4"/>
      <c r="F826" s="4"/>
      <c r="G826" s="10"/>
    </row>
    <row r="827" spans="2:7" x14ac:dyDescent="0.35">
      <c r="B827" s="3"/>
      <c r="C827" s="4"/>
      <c r="D827" s="4"/>
      <c r="E827" s="4"/>
      <c r="F827" s="4"/>
      <c r="G827" s="10"/>
    </row>
    <row r="828" spans="2:7" x14ac:dyDescent="0.35">
      <c r="B828" s="3"/>
      <c r="C828" s="4"/>
      <c r="D828" s="4"/>
      <c r="E828" s="4"/>
      <c r="F828" s="4"/>
      <c r="G828" s="10"/>
    </row>
    <row r="829" spans="2:7" x14ac:dyDescent="0.35">
      <c r="B829" s="3"/>
      <c r="C829" s="4"/>
      <c r="D829" s="4"/>
      <c r="E829" s="4"/>
      <c r="F829" s="4"/>
      <c r="G829" s="10"/>
    </row>
    <row r="830" spans="2:7" x14ac:dyDescent="0.35">
      <c r="B830" s="3"/>
      <c r="C830" s="4"/>
      <c r="D830" s="4"/>
      <c r="E830" s="4"/>
      <c r="F830" s="4"/>
      <c r="G830" s="10"/>
    </row>
    <row r="831" spans="2:7" x14ac:dyDescent="0.35">
      <c r="B831" s="3"/>
      <c r="C831" s="4"/>
      <c r="D831" s="4"/>
      <c r="E831" s="4"/>
      <c r="F831" s="4"/>
      <c r="G831" s="10"/>
    </row>
    <row r="832" spans="2:7" x14ac:dyDescent="0.35">
      <c r="B832" s="3"/>
      <c r="C832" s="4"/>
      <c r="D832" s="4"/>
      <c r="E832" s="4"/>
      <c r="F832" s="4"/>
      <c r="G832" s="10"/>
    </row>
    <row r="833" spans="2:7" x14ac:dyDescent="0.35">
      <c r="B833" s="3"/>
      <c r="C833" s="4"/>
      <c r="D833" s="4"/>
      <c r="E833" s="4"/>
      <c r="F833" s="4"/>
      <c r="G833" s="10"/>
    </row>
    <row r="834" spans="2:7" x14ac:dyDescent="0.35">
      <c r="B834" s="3"/>
      <c r="C834" s="4"/>
      <c r="D834" s="4"/>
      <c r="E834" s="4"/>
      <c r="F834" s="4"/>
      <c r="G834" s="10"/>
    </row>
    <row r="835" spans="2:7" x14ac:dyDescent="0.35">
      <c r="B835" s="3"/>
      <c r="C835" s="4"/>
      <c r="D835" s="4"/>
      <c r="E835" s="4"/>
      <c r="F835" s="4"/>
      <c r="G835" s="10"/>
    </row>
    <row r="836" spans="2:7" x14ac:dyDescent="0.35">
      <c r="B836" s="3"/>
      <c r="C836" s="4"/>
      <c r="D836" s="4"/>
      <c r="E836" s="4"/>
      <c r="F836" s="4"/>
      <c r="G836" s="10"/>
    </row>
    <row r="837" spans="2:7" x14ac:dyDescent="0.35">
      <c r="B837" s="3"/>
      <c r="C837" s="4"/>
      <c r="D837" s="4"/>
      <c r="E837" s="4"/>
      <c r="F837" s="4"/>
      <c r="G837" s="10"/>
    </row>
    <row r="838" spans="2:7" x14ac:dyDescent="0.35">
      <c r="B838" s="3"/>
      <c r="C838" s="4"/>
      <c r="D838" s="4"/>
      <c r="E838" s="4"/>
      <c r="F838" s="4"/>
      <c r="G838" s="10"/>
    </row>
    <row r="839" spans="2:7" x14ac:dyDescent="0.35">
      <c r="B839" s="3"/>
      <c r="C839" s="4"/>
      <c r="D839" s="4"/>
      <c r="E839" s="4"/>
      <c r="F839" s="4"/>
      <c r="G839" s="10"/>
    </row>
    <row r="840" spans="2:7" x14ac:dyDescent="0.35">
      <c r="B840" s="3"/>
      <c r="C840" s="4"/>
      <c r="D840" s="4"/>
      <c r="E840" s="4"/>
      <c r="F840" s="4"/>
      <c r="G840" s="10"/>
    </row>
    <row r="841" spans="2:7" x14ac:dyDescent="0.35">
      <c r="B841" s="3"/>
      <c r="C841" s="4"/>
      <c r="D841" s="4"/>
      <c r="E841" s="4"/>
      <c r="F841" s="4"/>
      <c r="G841" s="10"/>
    </row>
    <row r="842" spans="2:7" x14ac:dyDescent="0.35">
      <c r="B842" s="3"/>
      <c r="C842" s="4"/>
      <c r="D842" s="4"/>
      <c r="E842" s="4"/>
      <c r="F842" s="4"/>
      <c r="G842" s="10"/>
    </row>
    <row r="843" spans="2:7" x14ac:dyDescent="0.35">
      <c r="B843" s="3"/>
      <c r="C843" s="4"/>
      <c r="D843" s="4"/>
      <c r="E843" s="4"/>
      <c r="F843" s="4"/>
      <c r="G843" s="10"/>
    </row>
    <row r="844" spans="2:7" x14ac:dyDescent="0.35">
      <c r="B844" s="3"/>
      <c r="C844" s="4"/>
      <c r="D844" s="4"/>
      <c r="E844" s="4"/>
      <c r="F844" s="4"/>
      <c r="G844" s="10"/>
    </row>
    <row r="845" spans="2:7" x14ac:dyDescent="0.35">
      <c r="B845" s="3"/>
      <c r="C845" s="4"/>
      <c r="D845" s="4"/>
      <c r="E845" s="4"/>
      <c r="F845" s="4"/>
      <c r="G845" s="10"/>
    </row>
    <row r="846" spans="2:7" x14ac:dyDescent="0.35">
      <c r="B846" s="3"/>
      <c r="C846" s="4"/>
      <c r="D846" s="4"/>
      <c r="E846" s="4"/>
      <c r="F846" s="4"/>
      <c r="G846" s="10"/>
    </row>
    <row r="847" spans="2:7" x14ac:dyDescent="0.35">
      <c r="B847" s="3"/>
      <c r="C847" s="4"/>
      <c r="D847" s="4"/>
      <c r="E847" s="4"/>
      <c r="F847" s="4"/>
      <c r="G847" s="10"/>
    </row>
    <row r="848" spans="2:7" x14ac:dyDescent="0.35">
      <c r="B848" s="3"/>
      <c r="C848" s="4"/>
      <c r="D848" s="4"/>
      <c r="E848" s="4"/>
      <c r="F848" s="4"/>
      <c r="G848" s="10"/>
    </row>
    <row r="849" spans="2:7" x14ac:dyDescent="0.35">
      <c r="B849" s="3"/>
      <c r="C849" s="4"/>
      <c r="D849" s="4"/>
      <c r="E849" s="4"/>
      <c r="F849" s="4"/>
      <c r="G849" s="10"/>
    </row>
    <row r="850" spans="2:7" x14ac:dyDescent="0.35">
      <c r="B850" s="3"/>
      <c r="C850" s="4"/>
      <c r="D850" s="4"/>
      <c r="E850" s="4"/>
      <c r="F850" s="4"/>
      <c r="G850" s="10"/>
    </row>
    <row r="851" spans="2:7" x14ac:dyDescent="0.35">
      <c r="B851" s="3"/>
      <c r="C851" s="4"/>
      <c r="D851" s="4"/>
      <c r="E851" s="4"/>
      <c r="F851" s="4"/>
      <c r="G851" s="10"/>
    </row>
    <row r="852" spans="2:7" x14ac:dyDescent="0.35">
      <c r="B852" s="3"/>
      <c r="C852" s="4"/>
      <c r="D852" s="4"/>
      <c r="E852" s="4"/>
      <c r="F852" s="4"/>
      <c r="G852" s="10"/>
    </row>
    <row r="853" spans="2:7" x14ac:dyDescent="0.35">
      <c r="B853" s="3"/>
      <c r="C853" s="4"/>
      <c r="D853" s="4"/>
      <c r="E853" s="4"/>
      <c r="F853" s="4"/>
      <c r="G853" s="10"/>
    </row>
    <row r="854" spans="2:7" x14ac:dyDescent="0.35">
      <c r="B854" s="3"/>
      <c r="C854" s="4"/>
      <c r="D854" s="4"/>
      <c r="E854" s="4"/>
      <c r="F854" s="4"/>
      <c r="G854" s="10"/>
    </row>
    <row r="855" spans="2:7" x14ac:dyDescent="0.35">
      <c r="B855" s="3"/>
      <c r="C855" s="4"/>
      <c r="D855" s="4"/>
      <c r="E855" s="4"/>
      <c r="F855" s="4"/>
      <c r="G855" s="10"/>
    </row>
    <row r="856" spans="2:7" x14ac:dyDescent="0.35">
      <c r="B856" s="3"/>
      <c r="C856" s="4"/>
      <c r="D856" s="4"/>
      <c r="E856" s="4"/>
      <c r="F856" s="4"/>
      <c r="G856" s="10"/>
    </row>
    <row r="857" spans="2:7" x14ac:dyDescent="0.35">
      <c r="B857" s="3"/>
      <c r="C857" s="4"/>
      <c r="D857" s="4"/>
      <c r="E857" s="4"/>
      <c r="F857" s="4"/>
      <c r="G857" s="10"/>
    </row>
    <row r="858" spans="2:7" x14ac:dyDescent="0.35">
      <c r="B858" s="3"/>
      <c r="C858" s="4"/>
      <c r="D858" s="4"/>
      <c r="E858" s="4"/>
      <c r="F858" s="4"/>
      <c r="G858" s="10"/>
    </row>
    <row r="859" spans="2:7" x14ac:dyDescent="0.35">
      <c r="B859" s="3"/>
      <c r="C859" s="4"/>
      <c r="D859" s="4"/>
      <c r="E859" s="4"/>
      <c r="F859" s="4"/>
      <c r="G859" s="10"/>
    </row>
    <row r="860" spans="2:7" x14ac:dyDescent="0.35">
      <c r="B860" s="3"/>
      <c r="C860" s="4"/>
      <c r="D860" s="4"/>
      <c r="E860" s="4"/>
      <c r="F860" s="4"/>
      <c r="G860" s="10"/>
    </row>
    <row r="861" spans="2:7" x14ac:dyDescent="0.35">
      <c r="B861" s="3"/>
      <c r="C861" s="4"/>
      <c r="D861" s="4"/>
      <c r="E861" s="4"/>
      <c r="F861" s="4"/>
      <c r="G861" s="10"/>
    </row>
    <row r="862" spans="2:7" x14ac:dyDescent="0.35">
      <c r="B862" s="3"/>
      <c r="C862" s="4"/>
      <c r="D862" s="4"/>
      <c r="E862" s="4"/>
      <c r="F862" s="4"/>
      <c r="G862" s="10"/>
    </row>
    <row r="863" spans="2:7" x14ac:dyDescent="0.35">
      <c r="B863" s="3"/>
      <c r="C863" s="4"/>
      <c r="D863" s="4"/>
      <c r="E863" s="4"/>
      <c r="F863" s="4"/>
      <c r="G863" s="10"/>
    </row>
    <row r="864" spans="2:7" x14ac:dyDescent="0.35">
      <c r="B864" s="3"/>
      <c r="C864" s="4"/>
      <c r="D864" s="4"/>
      <c r="E864" s="4"/>
      <c r="F864" s="4"/>
      <c r="G864" s="10"/>
    </row>
    <row r="865" spans="2:7" x14ac:dyDescent="0.35">
      <c r="B865" s="3"/>
      <c r="C865" s="4"/>
      <c r="D865" s="4"/>
      <c r="E865" s="4"/>
      <c r="F865" s="4"/>
      <c r="G865" s="10"/>
    </row>
    <row r="866" spans="2:7" x14ac:dyDescent="0.35">
      <c r="B866" s="3"/>
      <c r="C866" s="4"/>
      <c r="D866" s="4"/>
      <c r="E866" s="4"/>
      <c r="F866" s="4"/>
      <c r="G866" s="10"/>
    </row>
    <row r="867" spans="2:7" x14ac:dyDescent="0.35">
      <c r="B867" s="3"/>
      <c r="C867" s="4"/>
      <c r="D867" s="4"/>
      <c r="E867" s="4"/>
      <c r="F867" s="4"/>
      <c r="G867" s="10"/>
    </row>
    <row r="868" spans="2:7" x14ac:dyDescent="0.35">
      <c r="B868" s="3"/>
      <c r="C868" s="4"/>
      <c r="D868" s="4"/>
      <c r="E868" s="4"/>
      <c r="F868" s="4"/>
      <c r="G868" s="10"/>
    </row>
    <row r="869" spans="2:7" x14ac:dyDescent="0.35">
      <c r="B869" s="3"/>
      <c r="C869" s="4"/>
      <c r="D869" s="4"/>
      <c r="E869" s="4"/>
      <c r="F869" s="4"/>
      <c r="G869" s="10"/>
    </row>
    <row r="870" spans="2:7" x14ac:dyDescent="0.35">
      <c r="B870" s="3"/>
      <c r="C870" s="4"/>
      <c r="D870" s="4"/>
      <c r="E870" s="4"/>
      <c r="F870" s="4"/>
      <c r="G870" s="10"/>
    </row>
    <row r="871" spans="2:7" x14ac:dyDescent="0.35">
      <c r="B871" s="3"/>
      <c r="C871" s="4"/>
      <c r="D871" s="4"/>
      <c r="E871" s="4"/>
      <c r="F871" s="4"/>
      <c r="G871" s="10"/>
    </row>
    <row r="872" spans="2:7" x14ac:dyDescent="0.35">
      <c r="B872" s="3"/>
      <c r="C872" s="4"/>
      <c r="D872" s="4"/>
      <c r="E872" s="4"/>
      <c r="F872" s="4"/>
      <c r="G872" s="10"/>
    </row>
    <row r="873" spans="2:7" x14ac:dyDescent="0.35">
      <c r="B873" s="3"/>
      <c r="C873" s="4"/>
      <c r="D873" s="4"/>
      <c r="E873" s="4"/>
      <c r="F873" s="4"/>
      <c r="G873" s="10"/>
    </row>
    <row r="874" spans="2:7" x14ac:dyDescent="0.35">
      <c r="B874" s="3"/>
      <c r="C874" s="4"/>
      <c r="D874" s="4"/>
      <c r="E874" s="4"/>
      <c r="F874" s="4"/>
      <c r="G874" s="10"/>
    </row>
    <row r="875" spans="2:7" x14ac:dyDescent="0.35">
      <c r="B875" s="3"/>
      <c r="C875" s="4"/>
      <c r="D875" s="4"/>
      <c r="E875" s="4"/>
      <c r="F875" s="4"/>
      <c r="G875" s="10"/>
    </row>
    <row r="876" spans="2:7" x14ac:dyDescent="0.35">
      <c r="B876" s="3"/>
      <c r="C876" s="4"/>
      <c r="D876" s="4"/>
      <c r="E876" s="4"/>
      <c r="F876" s="4"/>
      <c r="G876" s="10"/>
    </row>
    <row r="877" spans="2:7" x14ac:dyDescent="0.35">
      <c r="B877" s="3"/>
      <c r="C877" s="4"/>
      <c r="D877" s="4"/>
      <c r="E877" s="4"/>
      <c r="F877" s="4"/>
      <c r="G877" s="10"/>
    </row>
    <row r="878" spans="2:7" x14ac:dyDescent="0.35">
      <c r="B878" s="3"/>
      <c r="C878" s="4"/>
      <c r="D878" s="4"/>
      <c r="E878" s="4"/>
      <c r="F878" s="4"/>
      <c r="G878" s="10"/>
    </row>
    <row r="879" spans="2:7" x14ac:dyDescent="0.35">
      <c r="B879" s="3"/>
      <c r="C879" s="4"/>
      <c r="D879" s="4"/>
      <c r="E879" s="4"/>
      <c r="F879" s="4"/>
      <c r="G879" s="10"/>
    </row>
    <row r="880" spans="2:7" x14ac:dyDescent="0.35">
      <c r="B880" s="3"/>
      <c r="C880" s="4"/>
      <c r="D880" s="4"/>
      <c r="E880" s="4"/>
      <c r="F880" s="4"/>
      <c r="G880" s="10"/>
    </row>
    <row r="881" spans="2:7" x14ac:dyDescent="0.35">
      <c r="B881" s="3"/>
      <c r="C881" s="4"/>
      <c r="D881" s="4"/>
      <c r="E881" s="4"/>
      <c r="F881" s="4"/>
      <c r="G881" s="10"/>
    </row>
    <row r="882" spans="2:7" x14ac:dyDescent="0.35">
      <c r="B882" s="3"/>
      <c r="C882" s="4"/>
      <c r="D882" s="4"/>
      <c r="E882" s="4"/>
      <c r="F882" s="4"/>
      <c r="G882" s="10"/>
    </row>
    <row r="883" spans="2:7" x14ac:dyDescent="0.35">
      <c r="B883" s="3"/>
      <c r="C883" s="4"/>
      <c r="D883" s="4"/>
      <c r="E883" s="4"/>
      <c r="F883" s="4"/>
      <c r="G883" s="10"/>
    </row>
    <row r="884" spans="2:7" x14ac:dyDescent="0.35">
      <c r="B884" s="3"/>
      <c r="C884" s="4"/>
      <c r="D884" s="4"/>
      <c r="E884" s="4"/>
      <c r="F884" s="4"/>
      <c r="G884" s="10"/>
    </row>
    <row r="885" spans="2:7" x14ac:dyDescent="0.35">
      <c r="B885" s="3"/>
      <c r="C885" s="4"/>
      <c r="D885" s="4"/>
      <c r="E885" s="4"/>
      <c r="F885" s="4"/>
      <c r="G885" s="10"/>
    </row>
    <row r="886" spans="2:7" x14ac:dyDescent="0.35">
      <c r="B886" s="3"/>
      <c r="C886" s="4"/>
      <c r="D886" s="4"/>
      <c r="E886" s="4"/>
      <c r="F886" s="4"/>
      <c r="G886" s="10"/>
    </row>
    <row r="887" spans="2:7" x14ac:dyDescent="0.35">
      <c r="B887" s="3"/>
      <c r="C887" s="4"/>
      <c r="D887" s="4"/>
      <c r="E887" s="4"/>
      <c r="F887" s="4"/>
      <c r="G887" s="10"/>
    </row>
    <row r="888" spans="2:7" x14ac:dyDescent="0.35">
      <c r="B888" s="3"/>
      <c r="C888" s="4"/>
      <c r="D888" s="4"/>
      <c r="E888" s="4"/>
      <c r="F888" s="4"/>
      <c r="G888" s="10"/>
    </row>
    <row r="889" spans="2:7" x14ac:dyDescent="0.35">
      <c r="B889" s="3"/>
      <c r="C889" s="4"/>
      <c r="D889" s="4"/>
      <c r="E889" s="4"/>
      <c r="F889" s="4"/>
      <c r="G889" s="10"/>
    </row>
    <row r="890" spans="2:7" x14ac:dyDescent="0.35">
      <c r="B890" s="3"/>
      <c r="C890" s="4"/>
      <c r="D890" s="4"/>
      <c r="E890" s="4"/>
      <c r="F890" s="4"/>
      <c r="G890" s="10"/>
    </row>
    <row r="891" spans="2:7" x14ac:dyDescent="0.35">
      <c r="B891" s="3"/>
      <c r="C891" s="4"/>
      <c r="D891" s="4"/>
      <c r="E891" s="4"/>
      <c r="F891" s="4"/>
      <c r="G891" s="10"/>
    </row>
    <row r="892" spans="2:7" x14ac:dyDescent="0.35">
      <c r="B892" s="3"/>
      <c r="C892" s="4"/>
      <c r="D892" s="4"/>
      <c r="E892" s="4"/>
      <c r="F892" s="4"/>
      <c r="G892" s="10"/>
    </row>
    <row r="893" spans="2:7" x14ac:dyDescent="0.35">
      <c r="B893" s="3"/>
      <c r="C893" s="4"/>
      <c r="D893" s="4"/>
      <c r="E893" s="4"/>
      <c r="F893" s="4"/>
      <c r="G893" s="10"/>
    </row>
    <row r="894" spans="2:7" x14ac:dyDescent="0.35">
      <c r="B894" s="3"/>
      <c r="C894" s="4"/>
      <c r="D894" s="4"/>
      <c r="E894" s="4"/>
      <c r="F894" s="4"/>
      <c r="G894" s="10"/>
    </row>
    <row r="895" spans="2:7" x14ac:dyDescent="0.35">
      <c r="B895" s="3"/>
      <c r="C895" s="4"/>
      <c r="D895" s="4"/>
      <c r="E895" s="4"/>
      <c r="F895" s="4"/>
      <c r="G895" s="10"/>
    </row>
    <row r="896" spans="2:7" x14ac:dyDescent="0.35">
      <c r="B896" s="3"/>
      <c r="C896" s="4"/>
      <c r="D896" s="4"/>
      <c r="E896" s="4"/>
      <c r="F896" s="4"/>
      <c r="G896" s="10"/>
    </row>
    <row r="897" spans="2:7" x14ac:dyDescent="0.35">
      <c r="B897" s="3"/>
      <c r="C897" s="4"/>
      <c r="D897" s="4"/>
      <c r="E897" s="4"/>
      <c r="F897" s="4"/>
      <c r="G897" s="10"/>
    </row>
    <row r="898" spans="2:7" x14ac:dyDescent="0.35">
      <c r="B898" s="3"/>
      <c r="C898" s="4"/>
      <c r="D898" s="4"/>
      <c r="E898" s="4"/>
      <c r="F898" s="4"/>
      <c r="G898" s="10"/>
    </row>
    <row r="899" spans="2:7" x14ac:dyDescent="0.35">
      <c r="B899" s="3"/>
      <c r="C899" s="4"/>
      <c r="D899" s="4"/>
      <c r="E899" s="4"/>
      <c r="F899" s="4"/>
      <c r="G899" s="10"/>
    </row>
    <row r="900" spans="2:7" x14ac:dyDescent="0.35">
      <c r="B900" s="3"/>
      <c r="C900" s="4"/>
      <c r="D900" s="4"/>
      <c r="E900" s="4"/>
      <c r="F900" s="4"/>
      <c r="G900" s="10"/>
    </row>
    <row r="901" spans="2:7" x14ac:dyDescent="0.35">
      <c r="B901" s="3"/>
      <c r="C901" s="4"/>
      <c r="D901" s="4"/>
      <c r="E901" s="4"/>
      <c r="F901" s="4"/>
      <c r="G901" s="10"/>
    </row>
    <row r="902" spans="2:7" x14ac:dyDescent="0.35">
      <c r="B902" s="3"/>
      <c r="C902" s="4"/>
      <c r="D902" s="4"/>
      <c r="E902" s="4"/>
      <c r="F902" s="4"/>
      <c r="G902" s="10"/>
    </row>
    <row r="903" spans="2:7" x14ac:dyDescent="0.35">
      <c r="B903" s="3"/>
      <c r="C903" s="4"/>
      <c r="D903" s="4"/>
      <c r="E903" s="4"/>
      <c r="F903" s="4"/>
      <c r="G903" s="10"/>
    </row>
    <row r="904" spans="2:7" x14ac:dyDescent="0.35">
      <c r="B904" s="3"/>
      <c r="C904" s="4"/>
      <c r="D904" s="4"/>
      <c r="E904" s="4"/>
      <c r="F904" s="4"/>
      <c r="G904" s="10"/>
    </row>
    <row r="905" spans="2:7" x14ac:dyDescent="0.35">
      <c r="B905" s="3"/>
      <c r="C905" s="4"/>
      <c r="D905" s="4"/>
      <c r="E905" s="4"/>
      <c r="F905" s="4"/>
      <c r="G905" s="10"/>
    </row>
    <row r="906" spans="2:7" x14ac:dyDescent="0.35">
      <c r="B906" s="3"/>
      <c r="C906" s="4"/>
      <c r="D906" s="4"/>
      <c r="E906" s="4"/>
      <c r="F906" s="4"/>
      <c r="G906" s="10"/>
    </row>
    <row r="907" spans="2:7" x14ac:dyDescent="0.35">
      <c r="B907" s="3"/>
      <c r="C907" s="4"/>
      <c r="D907" s="4"/>
      <c r="E907" s="4"/>
      <c r="F907" s="4"/>
      <c r="G907" s="10"/>
    </row>
    <row r="908" spans="2:7" x14ac:dyDescent="0.35">
      <c r="B908" s="3"/>
      <c r="C908" s="4"/>
      <c r="D908" s="4"/>
      <c r="E908" s="4"/>
      <c r="F908" s="4"/>
      <c r="G908" s="10"/>
    </row>
    <row r="909" spans="2:7" x14ac:dyDescent="0.35">
      <c r="B909" s="3"/>
      <c r="C909" s="4"/>
      <c r="D909" s="4"/>
      <c r="E909" s="4"/>
      <c r="F909" s="4"/>
      <c r="G909" s="10"/>
    </row>
    <row r="910" spans="2:7" x14ac:dyDescent="0.35">
      <c r="B910" s="3"/>
      <c r="C910" s="4"/>
      <c r="D910" s="4"/>
      <c r="E910" s="4"/>
      <c r="F910" s="4"/>
      <c r="G910" s="10"/>
    </row>
    <row r="911" spans="2:7" x14ac:dyDescent="0.35">
      <c r="B911" s="3"/>
      <c r="C911" s="4"/>
      <c r="D911" s="4"/>
      <c r="E911" s="4"/>
      <c r="F911" s="4"/>
      <c r="G911" s="10"/>
    </row>
    <row r="912" spans="2:7" x14ac:dyDescent="0.35">
      <c r="B912" s="3"/>
      <c r="C912" s="4"/>
      <c r="D912" s="4"/>
      <c r="E912" s="4"/>
      <c r="F912" s="4"/>
      <c r="G912" s="10"/>
    </row>
    <row r="913" spans="2:7" x14ac:dyDescent="0.35">
      <c r="B913" s="3"/>
      <c r="C913" s="4"/>
      <c r="D913" s="4"/>
      <c r="E913" s="4"/>
      <c r="F913" s="4"/>
      <c r="G913" s="10"/>
    </row>
    <row r="914" spans="2:7" x14ac:dyDescent="0.35">
      <c r="B914" s="3"/>
      <c r="C914" s="4"/>
      <c r="D914" s="4"/>
      <c r="E914" s="4"/>
      <c r="F914" s="4"/>
      <c r="G914" s="10"/>
    </row>
    <row r="915" spans="2:7" x14ac:dyDescent="0.35">
      <c r="B915" s="3"/>
      <c r="C915" s="4"/>
      <c r="D915" s="4"/>
      <c r="E915" s="4"/>
      <c r="F915" s="4"/>
      <c r="G915" s="10"/>
    </row>
    <row r="916" spans="2:7" x14ac:dyDescent="0.35">
      <c r="B916" s="3"/>
      <c r="C916" s="4"/>
      <c r="D916" s="4"/>
      <c r="E916" s="4"/>
      <c r="F916" s="4"/>
      <c r="G916" s="10"/>
    </row>
    <row r="917" spans="2:7" x14ac:dyDescent="0.35">
      <c r="B917" s="3"/>
      <c r="C917" s="4"/>
      <c r="D917" s="4"/>
      <c r="E917" s="4"/>
      <c r="F917" s="4"/>
      <c r="G917" s="10"/>
    </row>
    <row r="918" spans="2:7" x14ac:dyDescent="0.35">
      <c r="B918" s="3"/>
      <c r="C918" s="4"/>
      <c r="D918" s="4"/>
      <c r="E918" s="4"/>
      <c r="F918" s="4"/>
      <c r="G918" s="10"/>
    </row>
    <row r="919" spans="2:7" x14ac:dyDescent="0.35">
      <c r="B919" s="3"/>
      <c r="C919" s="4"/>
      <c r="D919" s="4"/>
      <c r="E919" s="4"/>
      <c r="F919" s="4"/>
      <c r="G919" s="10"/>
    </row>
    <row r="920" spans="2:7" x14ac:dyDescent="0.35">
      <c r="B920" s="3"/>
      <c r="C920" s="4"/>
      <c r="D920" s="4"/>
      <c r="E920" s="4"/>
      <c r="F920" s="4"/>
      <c r="G920" s="10"/>
    </row>
    <row r="921" spans="2:7" x14ac:dyDescent="0.35">
      <c r="B921" s="3"/>
      <c r="C921" s="4"/>
      <c r="D921" s="4"/>
      <c r="E921" s="4"/>
      <c r="F921" s="4"/>
      <c r="G921" s="10"/>
    </row>
    <row r="922" spans="2:7" x14ac:dyDescent="0.35">
      <c r="B922" s="3"/>
      <c r="C922" s="4"/>
      <c r="D922" s="4"/>
      <c r="E922" s="4"/>
      <c r="F922" s="4"/>
      <c r="G922" s="10"/>
    </row>
    <row r="923" spans="2:7" x14ac:dyDescent="0.35">
      <c r="B923" s="3"/>
      <c r="C923" s="4"/>
      <c r="D923" s="4"/>
      <c r="E923" s="4"/>
      <c r="F923" s="4"/>
      <c r="G923" s="10"/>
    </row>
    <row r="924" spans="2:7" x14ac:dyDescent="0.35">
      <c r="B924" s="3"/>
      <c r="C924" s="4"/>
      <c r="D924" s="4"/>
      <c r="E924" s="4"/>
      <c r="F924" s="4"/>
      <c r="G924" s="10"/>
    </row>
    <row r="925" spans="2:7" x14ac:dyDescent="0.35">
      <c r="B925" s="3"/>
      <c r="C925" s="4"/>
      <c r="D925" s="4"/>
      <c r="E925" s="4"/>
      <c r="F925" s="4"/>
      <c r="G925" s="10"/>
    </row>
    <row r="926" spans="2:7" x14ac:dyDescent="0.35">
      <c r="B926" s="3"/>
      <c r="C926" s="4"/>
      <c r="D926" s="4"/>
      <c r="E926" s="4"/>
      <c r="F926" s="4"/>
      <c r="G926" s="10"/>
    </row>
    <row r="927" spans="2:7" x14ac:dyDescent="0.35">
      <c r="B927" s="3"/>
      <c r="C927" s="4"/>
      <c r="D927" s="4"/>
      <c r="E927" s="4"/>
      <c r="F927" s="4"/>
      <c r="G927" s="10"/>
    </row>
    <row r="928" spans="2:7" x14ac:dyDescent="0.35">
      <c r="B928" s="3"/>
      <c r="C928" s="4"/>
      <c r="D928" s="4"/>
      <c r="E928" s="4"/>
      <c r="F928" s="4"/>
      <c r="G928" s="10"/>
    </row>
    <row r="929" spans="2:7" x14ac:dyDescent="0.35">
      <c r="B929" s="3"/>
      <c r="C929" s="4"/>
      <c r="D929" s="4"/>
      <c r="E929" s="4"/>
      <c r="F929" s="4"/>
      <c r="G929" s="10"/>
    </row>
    <row r="930" spans="2:7" x14ac:dyDescent="0.35">
      <c r="B930" s="3"/>
      <c r="C930" s="4"/>
      <c r="D930" s="4"/>
      <c r="E930" s="4"/>
      <c r="F930" s="4"/>
      <c r="G930" s="10"/>
    </row>
    <row r="931" spans="2:7" x14ac:dyDescent="0.35">
      <c r="B931" s="3"/>
      <c r="C931" s="4"/>
      <c r="D931" s="4"/>
      <c r="E931" s="4"/>
      <c r="F931" s="4"/>
      <c r="G931" s="10"/>
    </row>
    <row r="932" spans="2:7" x14ac:dyDescent="0.35">
      <c r="B932" s="3"/>
      <c r="C932" s="4"/>
      <c r="D932" s="4"/>
      <c r="E932" s="4"/>
      <c r="F932" s="4"/>
      <c r="G932" s="10"/>
    </row>
    <row r="933" spans="2:7" x14ac:dyDescent="0.35">
      <c r="B933" s="3"/>
      <c r="C933" s="4"/>
      <c r="D933" s="4"/>
      <c r="E933" s="4"/>
      <c r="F933" s="4"/>
      <c r="G933" s="10"/>
    </row>
    <row r="934" spans="2:7" x14ac:dyDescent="0.35">
      <c r="B934" s="3"/>
      <c r="C934" s="4"/>
      <c r="D934" s="4"/>
      <c r="E934" s="4"/>
      <c r="F934" s="4"/>
      <c r="G934" s="10"/>
    </row>
    <row r="935" spans="2:7" x14ac:dyDescent="0.35">
      <c r="B935" s="3"/>
      <c r="C935" s="4"/>
      <c r="D935" s="4"/>
      <c r="E935" s="4"/>
      <c r="F935" s="4"/>
      <c r="G935" s="10"/>
    </row>
    <row r="936" spans="2:7" x14ac:dyDescent="0.35">
      <c r="B936" s="3"/>
      <c r="C936" s="4"/>
      <c r="D936" s="4"/>
      <c r="E936" s="4"/>
      <c r="F936" s="4"/>
      <c r="G936" s="10"/>
    </row>
    <row r="937" spans="2:7" x14ac:dyDescent="0.35">
      <c r="B937" s="3"/>
      <c r="C937" s="4"/>
      <c r="D937" s="4"/>
      <c r="E937" s="4"/>
      <c r="F937" s="4"/>
      <c r="G937" s="10"/>
    </row>
    <row r="938" spans="2:7" x14ac:dyDescent="0.35">
      <c r="B938" s="3"/>
      <c r="C938" s="4"/>
      <c r="D938" s="4"/>
      <c r="E938" s="4"/>
      <c r="F938" s="4"/>
      <c r="G938" s="10"/>
    </row>
    <row r="939" spans="2:7" x14ac:dyDescent="0.35">
      <c r="B939" s="3"/>
      <c r="C939" s="4"/>
      <c r="D939" s="4"/>
      <c r="E939" s="4"/>
      <c r="F939" s="4"/>
      <c r="G939" s="10"/>
    </row>
    <row r="940" spans="2:7" x14ac:dyDescent="0.35">
      <c r="B940" s="3"/>
      <c r="C940" s="4"/>
      <c r="D940" s="4"/>
      <c r="E940" s="4"/>
      <c r="F940" s="4"/>
      <c r="G940" s="10"/>
    </row>
    <row r="941" spans="2:7" x14ac:dyDescent="0.35">
      <c r="B941" s="3"/>
      <c r="C941" s="4"/>
      <c r="D941" s="4"/>
      <c r="E941" s="4"/>
      <c r="F941" s="4"/>
      <c r="G941" s="10"/>
    </row>
    <row r="942" spans="2:7" x14ac:dyDescent="0.35">
      <c r="B942" s="3"/>
      <c r="C942" s="4"/>
      <c r="D942" s="4"/>
      <c r="E942" s="4"/>
      <c r="F942" s="4"/>
      <c r="G942" s="10"/>
    </row>
    <row r="943" spans="2:7" x14ac:dyDescent="0.35">
      <c r="B943" s="3"/>
      <c r="C943" s="4"/>
      <c r="D943" s="4"/>
      <c r="E943" s="4"/>
      <c r="F943" s="4"/>
      <c r="G943" s="10"/>
    </row>
    <row r="944" spans="2:7" x14ac:dyDescent="0.35">
      <c r="B944" s="3"/>
      <c r="C944" s="4"/>
      <c r="D944" s="4"/>
      <c r="E944" s="4"/>
      <c r="F944" s="4"/>
      <c r="G944" s="10"/>
    </row>
    <row r="945" spans="2:7" x14ac:dyDescent="0.35">
      <c r="B945" s="3"/>
      <c r="C945" s="4"/>
      <c r="D945" s="4"/>
      <c r="E945" s="4"/>
      <c r="F945" s="4"/>
      <c r="G945" s="10"/>
    </row>
    <row r="946" spans="2:7" x14ac:dyDescent="0.35">
      <c r="B946" s="3"/>
      <c r="C946" s="4"/>
      <c r="D946" s="4"/>
      <c r="E946" s="4"/>
      <c r="F946" s="4"/>
      <c r="G946" s="10"/>
    </row>
    <row r="947" spans="2:7" x14ac:dyDescent="0.35">
      <c r="B947" s="3"/>
      <c r="C947" s="4"/>
      <c r="D947" s="4"/>
      <c r="E947" s="4"/>
      <c r="F947" s="4"/>
      <c r="G947" s="10"/>
    </row>
    <row r="948" spans="2:7" x14ac:dyDescent="0.35">
      <c r="B948" s="3"/>
      <c r="C948" s="4"/>
      <c r="D948" s="4"/>
      <c r="E948" s="4"/>
      <c r="F948" s="4"/>
      <c r="G948" s="10"/>
    </row>
    <row r="949" spans="2:7" x14ac:dyDescent="0.35">
      <c r="B949" s="3"/>
      <c r="C949" s="4"/>
      <c r="D949" s="4"/>
      <c r="E949" s="4"/>
      <c r="F949" s="4"/>
      <c r="G949" s="10"/>
    </row>
    <row r="950" spans="2:7" x14ac:dyDescent="0.35">
      <c r="B950" s="3"/>
      <c r="C950" s="4"/>
      <c r="D950" s="4"/>
      <c r="E950" s="4"/>
      <c r="F950" s="4"/>
      <c r="G950" s="10"/>
    </row>
    <row r="951" spans="2:7" x14ac:dyDescent="0.35">
      <c r="B951" s="3"/>
      <c r="C951" s="4"/>
      <c r="D951" s="4"/>
      <c r="E951" s="4"/>
      <c r="F951" s="4"/>
      <c r="G951" s="10"/>
    </row>
    <row r="952" spans="2:7" x14ac:dyDescent="0.35">
      <c r="B952" s="3"/>
      <c r="C952" s="4"/>
      <c r="D952" s="4"/>
      <c r="E952" s="4"/>
      <c r="F952" s="4"/>
      <c r="G952" s="10"/>
    </row>
    <row r="953" spans="2:7" x14ac:dyDescent="0.35">
      <c r="B953" s="3"/>
      <c r="C953" s="4"/>
      <c r="D953" s="4"/>
      <c r="E953" s="4"/>
      <c r="F953" s="4"/>
      <c r="G953" s="10"/>
    </row>
    <row r="954" spans="2:7" x14ac:dyDescent="0.35">
      <c r="B954" s="3"/>
      <c r="C954" s="4"/>
      <c r="D954" s="4"/>
      <c r="E954" s="4"/>
      <c r="F954" s="4"/>
      <c r="G954" s="10"/>
    </row>
    <row r="955" spans="2:7" x14ac:dyDescent="0.35">
      <c r="B955" s="3"/>
      <c r="C955" s="4"/>
      <c r="D955" s="4"/>
      <c r="E955" s="4"/>
      <c r="F955" s="4"/>
      <c r="G955" s="10"/>
    </row>
    <row r="956" spans="2:7" x14ac:dyDescent="0.35">
      <c r="B956" s="3"/>
      <c r="C956" s="4"/>
      <c r="D956" s="4"/>
      <c r="E956" s="4"/>
      <c r="F956" s="4"/>
      <c r="G956" s="10"/>
    </row>
    <row r="957" spans="2:7" x14ac:dyDescent="0.35">
      <c r="B957" s="3"/>
      <c r="C957" s="4"/>
      <c r="D957" s="4"/>
      <c r="E957" s="4"/>
      <c r="F957" s="4"/>
      <c r="G957" s="10"/>
    </row>
    <row r="958" spans="2:7" x14ac:dyDescent="0.35">
      <c r="B958" s="3"/>
      <c r="C958" s="4"/>
      <c r="D958" s="4"/>
      <c r="E958" s="4"/>
      <c r="F958" s="4"/>
      <c r="G958" s="10"/>
    </row>
    <row r="959" spans="2:7" x14ac:dyDescent="0.35">
      <c r="B959" s="3"/>
      <c r="C959" s="4"/>
      <c r="D959" s="4"/>
      <c r="E959" s="4"/>
      <c r="F959" s="4"/>
      <c r="G959" s="10"/>
    </row>
    <row r="960" spans="2:7" x14ac:dyDescent="0.35">
      <c r="B960" s="3"/>
      <c r="C960" s="4"/>
      <c r="D960" s="4"/>
      <c r="E960" s="4"/>
      <c r="F960" s="4"/>
      <c r="G960" s="10"/>
    </row>
    <row r="961" spans="2:7" x14ac:dyDescent="0.35">
      <c r="B961" s="3"/>
      <c r="C961" s="4"/>
      <c r="D961" s="4"/>
      <c r="E961" s="4"/>
      <c r="F961" s="4"/>
      <c r="G961" s="10"/>
    </row>
    <row r="962" spans="2:7" x14ac:dyDescent="0.35">
      <c r="B962" s="3"/>
      <c r="C962" s="4"/>
      <c r="D962" s="4"/>
      <c r="E962" s="4"/>
      <c r="F962" s="4"/>
      <c r="G962" s="10"/>
    </row>
    <row r="963" spans="2:7" x14ac:dyDescent="0.35">
      <c r="B963" s="3"/>
      <c r="C963" s="4"/>
      <c r="D963" s="4"/>
      <c r="E963" s="4"/>
      <c r="F963" s="4"/>
      <c r="G963" s="10"/>
    </row>
    <row r="964" spans="2:7" x14ac:dyDescent="0.35">
      <c r="B964" s="3"/>
      <c r="C964" s="4"/>
      <c r="D964" s="4"/>
      <c r="E964" s="4"/>
      <c r="F964" s="4"/>
      <c r="G964" s="10"/>
    </row>
    <row r="965" spans="2:7" x14ac:dyDescent="0.35">
      <c r="B965" s="3"/>
      <c r="C965" s="4"/>
      <c r="D965" s="4"/>
      <c r="E965" s="4"/>
      <c r="F965" s="4"/>
      <c r="G965" s="10"/>
    </row>
    <row r="966" spans="2:7" x14ac:dyDescent="0.35">
      <c r="B966" s="3"/>
      <c r="C966" s="4"/>
      <c r="D966" s="4"/>
      <c r="E966" s="4"/>
      <c r="F966" s="4"/>
      <c r="G966" s="10"/>
    </row>
    <row r="967" spans="2:7" x14ac:dyDescent="0.35">
      <c r="B967" s="3"/>
      <c r="C967" s="4"/>
      <c r="D967" s="4"/>
      <c r="E967" s="4"/>
      <c r="F967" s="4"/>
      <c r="G967" s="10"/>
    </row>
    <row r="968" spans="2:7" x14ac:dyDescent="0.35">
      <c r="B968" s="3"/>
      <c r="C968" s="4"/>
      <c r="D968" s="4"/>
      <c r="E968" s="4"/>
      <c r="F968" s="4"/>
      <c r="G968" s="10"/>
    </row>
    <row r="969" spans="2:7" x14ac:dyDescent="0.35">
      <c r="B969" s="3"/>
      <c r="C969" s="4"/>
      <c r="D969" s="4"/>
      <c r="E969" s="4"/>
      <c r="F969" s="4"/>
      <c r="G969" s="10"/>
    </row>
    <row r="970" spans="2:7" x14ac:dyDescent="0.35">
      <c r="B970" s="3"/>
      <c r="C970" s="4"/>
      <c r="D970" s="4"/>
      <c r="E970" s="4"/>
      <c r="F970" s="4"/>
      <c r="G970" s="10"/>
    </row>
    <row r="971" spans="2:7" x14ac:dyDescent="0.35">
      <c r="B971" s="3"/>
      <c r="C971" s="4"/>
      <c r="D971" s="4"/>
      <c r="E971" s="4"/>
      <c r="F971" s="4"/>
      <c r="G971" s="10"/>
    </row>
    <row r="972" spans="2:7" x14ac:dyDescent="0.35">
      <c r="B972" s="3"/>
      <c r="C972" s="4"/>
      <c r="D972" s="4"/>
      <c r="E972" s="4"/>
      <c r="F972" s="4"/>
      <c r="G972" s="10"/>
    </row>
    <row r="973" spans="2:7" x14ac:dyDescent="0.35">
      <c r="B973" s="3"/>
      <c r="C973" s="4"/>
      <c r="D973" s="4"/>
      <c r="E973" s="4"/>
      <c r="F973" s="4"/>
      <c r="G973" s="10"/>
    </row>
    <row r="974" spans="2:7" x14ac:dyDescent="0.35">
      <c r="B974" s="3"/>
      <c r="C974" s="4"/>
      <c r="D974" s="4"/>
      <c r="E974" s="4"/>
      <c r="F974" s="4"/>
      <c r="G974" s="10"/>
    </row>
    <row r="975" spans="2:7" x14ac:dyDescent="0.35">
      <c r="B975" s="3"/>
      <c r="C975" s="4"/>
      <c r="D975" s="4"/>
      <c r="E975" s="4"/>
      <c r="F975" s="4"/>
      <c r="G975" s="10"/>
    </row>
    <row r="976" spans="2:7" x14ac:dyDescent="0.35">
      <c r="B976" s="3"/>
      <c r="C976" s="4"/>
      <c r="D976" s="4"/>
      <c r="E976" s="4"/>
      <c r="F976" s="4"/>
      <c r="G976" s="10"/>
    </row>
    <row r="977" spans="2:7" x14ac:dyDescent="0.35">
      <c r="B977" s="3"/>
      <c r="C977" s="4"/>
      <c r="D977" s="4"/>
      <c r="E977" s="4"/>
      <c r="F977" s="4"/>
      <c r="G977" s="10"/>
    </row>
    <row r="978" spans="2:7" x14ac:dyDescent="0.35">
      <c r="B978" s="3"/>
      <c r="C978" s="4"/>
      <c r="D978" s="4"/>
      <c r="E978" s="4"/>
      <c r="F978" s="4"/>
      <c r="G978" s="10"/>
    </row>
    <row r="979" spans="2:7" x14ac:dyDescent="0.35">
      <c r="B979" s="3"/>
      <c r="C979" s="4"/>
      <c r="D979" s="4"/>
      <c r="E979" s="4"/>
      <c r="F979" s="4"/>
      <c r="G979" s="10"/>
    </row>
    <row r="980" spans="2:7" x14ac:dyDescent="0.35">
      <c r="B980" s="3"/>
      <c r="C980" s="4"/>
      <c r="D980" s="4"/>
      <c r="E980" s="4"/>
      <c r="F980" s="4"/>
      <c r="G980" s="10"/>
    </row>
    <row r="981" spans="2:7" x14ac:dyDescent="0.35">
      <c r="B981" s="3"/>
      <c r="C981" s="4"/>
      <c r="D981" s="4"/>
      <c r="E981" s="4"/>
      <c r="F981" s="4"/>
      <c r="G981" s="10"/>
    </row>
    <row r="982" spans="2:7" x14ac:dyDescent="0.35">
      <c r="B982" s="3"/>
      <c r="C982" s="4"/>
      <c r="D982" s="4"/>
      <c r="E982" s="4"/>
      <c r="F982" s="4"/>
      <c r="G982" s="10"/>
    </row>
    <row r="983" spans="2:7" x14ac:dyDescent="0.35">
      <c r="B983" s="3"/>
      <c r="C983" s="4"/>
      <c r="D983" s="4"/>
      <c r="E983" s="4"/>
      <c r="F983" s="4"/>
      <c r="G983" s="10"/>
    </row>
    <row r="984" spans="2:7" x14ac:dyDescent="0.35">
      <c r="B984" s="3"/>
      <c r="C984" s="4"/>
      <c r="D984" s="4"/>
      <c r="E984" s="4"/>
      <c r="F984" s="4"/>
      <c r="G984" s="10"/>
    </row>
    <row r="985" spans="2:7" x14ac:dyDescent="0.35">
      <c r="B985" s="3"/>
      <c r="C985" s="4"/>
      <c r="D985" s="4"/>
      <c r="E985" s="4"/>
      <c r="F985" s="4"/>
      <c r="G985" s="10"/>
    </row>
    <row r="986" spans="2:7" x14ac:dyDescent="0.35">
      <c r="B986" s="3"/>
      <c r="C986" s="4"/>
      <c r="D986" s="4"/>
      <c r="E986" s="4"/>
      <c r="F986" s="4"/>
      <c r="G986" s="10"/>
    </row>
    <row r="987" spans="2:7" x14ac:dyDescent="0.35">
      <c r="B987" s="3"/>
      <c r="C987" s="4"/>
      <c r="D987" s="4"/>
      <c r="E987" s="4"/>
      <c r="F987" s="4"/>
      <c r="G987" s="10"/>
    </row>
    <row r="988" spans="2:7" x14ac:dyDescent="0.35">
      <c r="B988" s="3"/>
      <c r="C988" s="4"/>
      <c r="D988" s="4"/>
      <c r="E988" s="4"/>
      <c r="F988" s="4"/>
      <c r="G988" s="10"/>
    </row>
    <row r="989" spans="2:7" x14ac:dyDescent="0.35">
      <c r="B989" s="3"/>
      <c r="C989" s="4"/>
      <c r="D989" s="4"/>
      <c r="E989" s="4"/>
      <c r="F989" s="4"/>
      <c r="G989" s="10"/>
    </row>
    <row r="990" spans="2:7" x14ac:dyDescent="0.35">
      <c r="B990" s="3"/>
      <c r="C990" s="4"/>
      <c r="D990" s="4"/>
      <c r="E990" s="4"/>
      <c r="F990" s="4"/>
      <c r="G990" s="10"/>
    </row>
    <row r="991" spans="2:7" x14ac:dyDescent="0.35">
      <c r="B991" s="3"/>
      <c r="C991" s="4"/>
      <c r="D991" s="4"/>
      <c r="E991" s="4"/>
      <c r="F991" s="4"/>
      <c r="G991" s="10"/>
    </row>
    <row r="992" spans="2:7" x14ac:dyDescent="0.35">
      <c r="B992" s="3"/>
      <c r="C992" s="4"/>
      <c r="D992" s="4"/>
      <c r="E992" s="4"/>
      <c r="F992" s="4"/>
      <c r="G992" s="10"/>
    </row>
    <row r="993" spans="2:7" x14ac:dyDescent="0.35">
      <c r="B993" s="3"/>
      <c r="C993" s="4"/>
      <c r="D993" s="4"/>
      <c r="E993" s="4"/>
      <c r="F993" s="4"/>
      <c r="G993" s="10"/>
    </row>
    <row r="994" spans="2:7" x14ac:dyDescent="0.35">
      <c r="B994" s="3"/>
      <c r="C994" s="4"/>
      <c r="D994" s="4"/>
      <c r="E994" s="4"/>
      <c r="F994" s="4"/>
      <c r="G994" s="10"/>
    </row>
    <row r="995" spans="2:7" x14ac:dyDescent="0.35">
      <c r="B995" s="3"/>
      <c r="C995" s="4"/>
      <c r="D995" s="4"/>
      <c r="E995" s="4"/>
      <c r="F995" s="4"/>
      <c r="G995" s="10"/>
    </row>
    <row r="996" spans="2:7" x14ac:dyDescent="0.35">
      <c r="B996" s="3"/>
      <c r="C996" s="4"/>
      <c r="D996" s="4"/>
      <c r="E996" s="4"/>
      <c r="F996" s="4"/>
      <c r="G996" s="10"/>
    </row>
    <row r="997" spans="2:7" x14ac:dyDescent="0.35">
      <c r="B997" s="3"/>
      <c r="C997" s="4"/>
      <c r="D997" s="4"/>
      <c r="E997" s="4"/>
      <c r="F997" s="4"/>
      <c r="G997" s="10"/>
    </row>
    <row r="998" spans="2:7" x14ac:dyDescent="0.35">
      <c r="B998" s="3"/>
      <c r="C998" s="4"/>
      <c r="D998" s="4"/>
      <c r="E998" s="4"/>
      <c r="F998" s="4"/>
      <c r="G998" s="10"/>
    </row>
    <row r="999" spans="2:7" x14ac:dyDescent="0.35">
      <c r="B999" s="3"/>
      <c r="C999" s="4"/>
      <c r="D999" s="4"/>
      <c r="E999" s="4"/>
      <c r="F999" s="4"/>
      <c r="G999" s="10"/>
    </row>
    <row r="1000" spans="2:7" x14ac:dyDescent="0.35">
      <c r="B1000" s="3"/>
      <c r="C1000" s="4"/>
      <c r="D1000" s="4"/>
      <c r="E1000" s="4"/>
      <c r="F1000" s="4"/>
      <c r="G1000" s="10"/>
    </row>
    <row r="1001" spans="2:7" x14ac:dyDescent="0.35">
      <c r="B1001" s="3"/>
      <c r="C1001" s="4"/>
      <c r="D1001" s="4"/>
      <c r="E1001" s="4"/>
      <c r="F1001" s="4"/>
      <c r="G1001" s="10"/>
    </row>
    <row r="1002" spans="2:7" x14ac:dyDescent="0.35">
      <c r="B1002" s="3"/>
      <c r="C1002" s="4"/>
      <c r="D1002" s="4"/>
      <c r="E1002" s="4"/>
      <c r="F1002" s="4"/>
      <c r="G1002" s="10"/>
    </row>
    <row r="1003" spans="2:7" x14ac:dyDescent="0.35">
      <c r="B1003" s="3"/>
      <c r="C1003" s="4"/>
      <c r="D1003" s="4"/>
      <c r="E1003" s="4"/>
      <c r="F1003" s="4"/>
      <c r="G1003" s="10"/>
    </row>
    <row r="1004" spans="2:7" x14ac:dyDescent="0.35">
      <c r="B1004" s="3"/>
      <c r="C1004" s="4"/>
      <c r="D1004" s="4"/>
      <c r="E1004" s="4"/>
      <c r="F1004" s="4"/>
      <c r="G1004" s="10"/>
    </row>
    <row r="1005" spans="2:7" x14ac:dyDescent="0.35">
      <c r="B1005" s="3"/>
      <c r="C1005" s="4"/>
      <c r="D1005" s="4"/>
      <c r="E1005" s="4"/>
      <c r="F1005" s="4"/>
      <c r="G1005" s="10"/>
    </row>
    <row r="1006" spans="2:7" x14ac:dyDescent="0.35">
      <c r="B1006" s="3"/>
    </row>
    <row r="1007" spans="2:7" x14ac:dyDescent="0.35">
      <c r="B1007" s="3"/>
    </row>
    <row r="1008" spans="2:7" x14ac:dyDescent="0.35">
      <c r="B1008" s="3"/>
    </row>
    <row r="1009" spans="2:2" x14ac:dyDescent="0.35">
      <c r="B1009" s="3"/>
    </row>
    <row r="1010" spans="2:2" x14ac:dyDescent="0.35">
      <c r="B1010" s="3"/>
    </row>
    <row r="1011" spans="2:2" x14ac:dyDescent="0.35">
      <c r="B1011" s="3"/>
    </row>
    <row r="1012" spans="2:2" x14ac:dyDescent="0.35">
      <c r="B1012" s="3"/>
    </row>
    <row r="1013" spans="2:2" x14ac:dyDescent="0.35">
      <c r="B1013" s="3"/>
    </row>
    <row r="1014" spans="2:2" x14ac:dyDescent="0.35">
      <c r="B1014" s="3"/>
    </row>
    <row r="1015" spans="2:2" x14ac:dyDescent="0.35">
      <c r="B1015" s="3"/>
    </row>
    <row r="1016" spans="2:2" x14ac:dyDescent="0.35">
      <c r="B1016" s="3"/>
    </row>
    <row r="1017" spans="2:2" x14ac:dyDescent="0.35">
      <c r="B1017" s="3"/>
    </row>
    <row r="1018" spans="2:2" x14ac:dyDescent="0.35">
      <c r="B1018" s="3"/>
    </row>
    <row r="1019" spans="2:2" x14ac:dyDescent="0.35">
      <c r="B1019" s="3"/>
    </row>
    <row r="1020" spans="2:2" x14ac:dyDescent="0.35">
      <c r="B1020" s="3"/>
    </row>
    <row r="1021" spans="2:2" x14ac:dyDescent="0.35">
      <c r="B1021" s="3"/>
    </row>
    <row r="1022" spans="2:2" x14ac:dyDescent="0.35">
      <c r="B1022" s="3"/>
    </row>
    <row r="1023" spans="2:2" x14ac:dyDescent="0.35">
      <c r="B1023" s="3"/>
    </row>
    <row r="1024" spans="2:2" x14ac:dyDescent="0.35">
      <c r="B1024" s="3"/>
    </row>
    <row r="1025" spans="2:2" x14ac:dyDescent="0.35">
      <c r="B1025" s="3"/>
    </row>
    <row r="1026" spans="2:2" x14ac:dyDescent="0.35">
      <c r="B1026" s="3"/>
    </row>
    <row r="1027" spans="2:2" x14ac:dyDescent="0.35">
      <c r="B1027" s="3"/>
    </row>
    <row r="1028" spans="2:2" x14ac:dyDescent="0.35">
      <c r="B1028" s="3"/>
    </row>
    <row r="1029" spans="2:2" x14ac:dyDescent="0.35">
      <c r="B1029" s="3"/>
    </row>
    <row r="1030" spans="2:2" x14ac:dyDescent="0.35">
      <c r="B1030" s="3"/>
    </row>
    <row r="1031" spans="2:2" x14ac:dyDescent="0.35">
      <c r="B1031" s="3"/>
    </row>
    <row r="1032" spans="2:2" x14ac:dyDescent="0.35">
      <c r="B1032" s="3"/>
    </row>
    <row r="1033" spans="2:2" x14ac:dyDescent="0.35">
      <c r="B1033" s="3"/>
    </row>
    <row r="1034" spans="2:2" x14ac:dyDescent="0.35">
      <c r="B1034" s="3"/>
    </row>
    <row r="1035" spans="2:2" x14ac:dyDescent="0.35">
      <c r="B1035" s="3"/>
    </row>
    <row r="1036" spans="2:2" x14ac:dyDescent="0.35">
      <c r="B1036" s="3"/>
    </row>
    <row r="1037" spans="2:2" x14ac:dyDescent="0.35">
      <c r="B1037" s="3"/>
    </row>
    <row r="1038" spans="2:2" x14ac:dyDescent="0.35">
      <c r="B1038" s="3"/>
    </row>
    <row r="1039" spans="2:2" x14ac:dyDescent="0.35">
      <c r="B1039" s="3"/>
    </row>
    <row r="1040" spans="2:2" x14ac:dyDescent="0.35">
      <c r="B1040" s="3"/>
    </row>
    <row r="1041" spans="2:2" x14ac:dyDescent="0.35">
      <c r="B1041" s="3"/>
    </row>
    <row r="1042" spans="2:2" x14ac:dyDescent="0.35">
      <c r="B1042" s="3"/>
    </row>
    <row r="1043" spans="2:2" x14ac:dyDescent="0.35">
      <c r="B1043" s="3"/>
    </row>
    <row r="1044" spans="2:2" x14ac:dyDescent="0.35">
      <c r="B1044" s="3"/>
    </row>
    <row r="1045" spans="2:2" x14ac:dyDescent="0.35">
      <c r="B1045" s="3"/>
    </row>
    <row r="1046" spans="2:2" x14ac:dyDescent="0.35">
      <c r="B1046" s="3"/>
    </row>
    <row r="1047" spans="2:2" x14ac:dyDescent="0.35">
      <c r="B1047" s="3"/>
    </row>
    <row r="1048" spans="2:2" x14ac:dyDescent="0.35">
      <c r="B1048" s="3"/>
    </row>
    <row r="1049" spans="2:2" x14ac:dyDescent="0.35">
      <c r="B1049" s="3"/>
    </row>
    <row r="1050" spans="2:2" x14ac:dyDescent="0.35">
      <c r="B1050" s="3"/>
    </row>
    <row r="1051" spans="2:2" x14ac:dyDescent="0.35">
      <c r="B1051" s="3"/>
    </row>
    <row r="1052" spans="2:2" x14ac:dyDescent="0.35">
      <c r="B1052" s="3"/>
    </row>
    <row r="1053" spans="2:2" x14ac:dyDescent="0.35">
      <c r="B1053" s="3"/>
    </row>
    <row r="1054" spans="2:2" x14ac:dyDescent="0.35">
      <c r="B1054" s="3"/>
    </row>
    <row r="1055" spans="2:2" x14ac:dyDescent="0.35">
      <c r="B1055" s="3"/>
    </row>
    <row r="1056" spans="2:2" x14ac:dyDescent="0.35">
      <c r="B1056" s="3"/>
    </row>
    <row r="1057" spans="2:2" x14ac:dyDescent="0.35">
      <c r="B1057" s="3"/>
    </row>
    <row r="1058" spans="2:2" x14ac:dyDescent="0.35">
      <c r="B1058" s="3"/>
    </row>
    <row r="1059" spans="2:2" x14ac:dyDescent="0.35">
      <c r="B1059" s="3"/>
    </row>
    <row r="1060" spans="2:2" x14ac:dyDescent="0.35">
      <c r="B1060" s="3"/>
    </row>
    <row r="1061" spans="2:2" x14ac:dyDescent="0.35">
      <c r="B1061" s="3"/>
    </row>
    <row r="1062" spans="2:2" x14ac:dyDescent="0.35">
      <c r="B1062" s="3"/>
    </row>
    <row r="1063" spans="2:2" x14ac:dyDescent="0.35">
      <c r="B1063" s="3"/>
    </row>
    <row r="1064" spans="2:2" x14ac:dyDescent="0.35">
      <c r="B1064" s="3"/>
    </row>
    <row r="1065" spans="2:2" x14ac:dyDescent="0.35">
      <c r="B1065" s="3"/>
    </row>
    <row r="1066" spans="2:2" x14ac:dyDescent="0.35">
      <c r="B1066" s="3"/>
    </row>
    <row r="1067" spans="2:2" x14ac:dyDescent="0.35">
      <c r="B1067" s="3"/>
    </row>
    <row r="1068" spans="2:2" x14ac:dyDescent="0.35">
      <c r="B1068" s="3"/>
    </row>
    <row r="1069" spans="2:2" x14ac:dyDescent="0.35">
      <c r="B1069" s="3"/>
    </row>
    <row r="1070" spans="2:2" x14ac:dyDescent="0.35">
      <c r="B1070" s="3"/>
    </row>
    <row r="1071" spans="2:2" x14ac:dyDescent="0.35">
      <c r="B1071" s="3"/>
    </row>
    <row r="1072" spans="2:2" x14ac:dyDescent="0.35">
      <c r="B1072" s="3"/>
    </row>
    <row r="1073" spans="2:2" x14ac:dyDescent="0.35">
      <c r="B1073" s="3"/>
    </row>
    <row r="1074" spans="2:2" x14ac:dyDescent="0.35">
      <c r="B1074" s="3"/>
    </row>
    <row r="1075" spans="2:2" x14ac:dyDescent="0.35">
      <c r="B1075" s="3"/>
    </row>
    <row r="1076" spans="2:2" x14ac:dyDescent="0.35">
      <c r="B1076" s="3"/>
    </row>
    <row r="1077" spans="2:2" x14ac:dyDescent="0.35">
      <c r="B1077" s="3"/>
    </row>
    <row r="1078" spans="2:2" x14ac:dyDescent="0.35">
      <c r="B1078" s="3"/>
    </row>
    <row r="1079" spans="2:2" x14ac:dyDescent="0.35">
      <c r="B1079" s="3"/>
    </row>
    <row r="1080" spans="2:2" x14ac:dyDescent="0.35">
      <c r="B1080" s="3"/>
    </row>
    <row r="1081" spans="2:2" x14ac:dyDescent="0.35">
      <c r="B1081" s="3"/>
    </row>
    <row r="1082" spans="2:2" x14ac:dyDescent="0.35">
      <c r="B1082" s="3"/>
    </row>
    <row r="1083" spans="2:2" x14ac:dyDescent="0.35">
      <c r="B1083" s="3"/>
    </row>
    <row r="1084" spans="2:2" x14ac:dyDescent="0.35">
      <c r="B1084" s="3"/>
    </row>
    <row r="1085" spans="2:2" x14ac:dyDescent="0.35">
      <c r="B1085" s="3"/>
    </row>
    <row r="1086" spans="2:2" x14ac:dyDescent="0.35">
      <c r="B1086" s="3"/>
    </row>
    <row r="1087" spans="2:2" x14ac:dyDescent="0.35">
      <c r="B1087" s="3"/>
    </row>
    <row r="1088" spans="2:2" x14ac:dyDescent="0.35">
      <c r="B1088" s="3"/>
    </row>
    <row r="1089" spans="2:2" x14ac:dyDescent="0.35">
      <c r="B1089" s="3"/>
    </row>
    <row r="1090" spans="2:2" x14ac:dyDescent="0.35">
      <c r="B1090" s="3"/>
    </row>
    <row r="1091" spans="2:2" x14ac:dyDescent="0.35">
      <c r="B1091" s="3"/>
    </row>
    <row r="1092" spans="2:2" x14ac:dyDescent="0.35">
      <c r="B1092" s="3"/>
    </row>
    <row r="1093" spans="2:2" x14ac:dyDescent="0.35">
      <c r="B1093" s="3"/>
    </row>
    <row r="1094" spans="2:2" x14ac:dyDescent="0.35">
      <c r="B1094" s="3"/>
    </row>
    <row r="1095" spans="2:2" x14ac:dyDescent="0.35">
      <c r="B1095" s="3"/>
    </row>
    <row r="1096" spans="2:2" x14ac:dyDescent="0.35">
      <c r="B1096" s="3"/>
    </row>
    <row r="1097" spans="2:2" x14ac:dyDescent="0.35">
      <c r="B1097" s="3"/>
    </row>
    <row r="1098" spans="2:2" x14ac:dyDescent="0.35">
      <c r="B1098" s="3"/>
    </row>
    <row r="1099" spans="2:2" x14ac:dyDescent="0.35">
      <c r="B1099" s="3"/>
    </row>
    <row r="1100" spans="2:2" x14ac:dyDescent="0.35">
      <c r="B1100" s="3"/>
    </row>
    <row r="1101" spans="2:2" x14ac:dyDescent="0.35">
      <c r="B1101" s="3"/>
    </row>
    <row r="1102" spans="2:2" x14ac:dyDescent="0.35">
      <c r="B1102" s="3"/>
    </row>
    <row r="1103" spans="2:2" x14ac:dyDescent="0.35">
      <c r="B1103" s="3"/>
    </row>
    <row r="1104" spans="2:2" x14ac:dyDescent="0.35">
      <c r="B1104" s="3"/>
    </row>
    <row r="1105" spans="2:2" x14ac:dyDescent="0.35">
      <c r="B1105" s="3"/>
    </row>
    <row r="1106" spans="2:2" x14ac:dyDescent="0.35">
      <c r="B1106" s="3"/>
    </row>
    <row r="1107" spans="2:2" x14ac:dyDescent="0.35">
      <c r="B1107" s="3"/>
    </row>
    <row r="1108" spans="2:2" x14ac:dyDescent="0.35">
      <c r="B1108" s="3"/>
    </row>
    <row r="1109" spans="2:2" x14ac:dyDescent="0.35">
      <c r="B1109" s="3"/>
    </row>
    <row r="1110" spans="2:2" x14ac:dyDescent="0.35">
      <c r="B1110" s="3"/>
    </row>
    <row r="1111" spans="2:2" x14ac:dyDescent="0.35">
      <c r="B1111" s="3"/>
    </row>
    <row r="1112" spans="2:2" x14ac:dyDescent="0.35">
      <c r="B1112" s="3"/>
    </row>
    <row r="1113" spans="2:2" x14ac:dyDescent="0.35">
      <c r="B1113" s="3"/>
    </row>
    <row r="1114" spans="2:2" x14ac:dyDescent="0.35">
      <c r="B1114" s="3"/>
    </row>
    <row r="1115" spans="2:2" x14ac:dyDescent="0.35">
      <c r="B1115" s="3"/>
    </row>
    <row r="1116" spans="2:2" x14ac:dyDescent="0.35">
      <c r="B1116" s="3"/>
    </row>
    <row r="1117" spans="2:2" x14ac:dyDescent="0.35">
      <c r="B1117" s="3"/>
    </row>
    <row r="1118" spans="2:2" x14ac:dyDescent="0.35">
      <c r="B1118" s="3"/>
    </row>
    <row r="1119" spans="2:2" x14ac:dyDescent="0.35">
      <c r="B1119" s="3"/>
    </row>
    <row r="1120" spans="2:2" x14ac:dyDescent="0.35">
      <c r="B1120" s="3"/>
    </row>
    <row r="1121" spans="2:2" x14ac:dyDescent="0.35">
      <c r="B1121" s="3"/>
    </row>
    <row r="1122" spans="2:2" x14ac:dyDescent="0.35">
      <c r="B1122" s="3"/>
    </row>
    <row r="1123" spans="2:2" x14ac:dyDescent="0.35">
      <c r="B1123" s="3"/>
    </row>
    <row r="1124" spans="2:2" x14ac:dyDescent="0.35">
      <c r="B1124" s="3"/>
    </row>
    <row r="1125" spans="2:2" x14ac:dyDescent="0.35">
      <c r="B1125" s="3"/>
    </row>
    <row r="1126" spans="2:2" x14ac:dyDescent="0.35">
      <c r="B1126" s="3"/>
    </row>
    <row r="1127" spans="2:2" x14ac:dyDescent="0.35">
      <c r="B1127" s="3"/>
    </row>
    <row r="1128" spans="2:2" x14ac:dyDescent="0.35">
      <c r="B1128" s="3"/>
    </row>
    <row r="1129" spans="2:2" x14ac:dyDescent="0.35">
      <c r="B1129" s="3"/>
    </row>
    <row r="1130" spans="2:2" x14ac:dyDescent="0.35">
      <c r="B1130" s="3"/>
    </row>
    <row r="1131" spans="2:2" x14ac:dyDescent="0.35">
      <c r="B1131" s="3"/>
    </row>
    <row r="1132" spans="2:2" x14ac:dyDescent="0.35">
      <c r="B1132" s="3"/>
    </row>
    <row r="1133" spans="2:2" x14ac:dyDescent="0.35">
      <c r="B1133" s="3"/>
    </row>
    <row r="1134" spans="2:2" x14ac:dyDescent="0.35">
      <c r="B1134" s="3"/>
    </row>
    <row r="1135" spans="2:2" x14ac:dyDescent="0.35">
      <c r="B1135" s="3"/>
    </row>
    <row r="1136" spans="2:2" x14ac:dyDescent="0.35">
      <c r="B1136" s="3"/>
    </row>
    <row r="1137" spans="2:2" x14ac:dyDescent="0.35">
      <c r="B1137" s="3"/>
    </row>
    <row r="1138" spans="2:2" x14ac:dyDescent="0.35">
      <c r="B1138" s="3"/>
    </row>
    <row r="1139" spans="2:2" x14ac:dyDescent="0.35">
      <c r="B1139" s="3"/>
    </row>
    <row r="1140" spans="2:2" x14ac:dyDescent="0.35">
      <c r="B1140" s="3"/>
    </row>
    <row r="1141" spans="2:2" x14ac:dyDescent="0.35">
      <c r="B1141" s="3"/>
    </row>
    <row r="1142" spans="2:2" x14ac:dyDescent="0.35">
      <c r="B1142" s="3"/>
    </row>
    <row r="1143" spans="2:2" x14ac:dyDescent="0.35">
      <c r="B1143" s="3"/>
    </row>
    <row r="1144" spans="2:2" x14ac:dyDescent="0.35">
      <c r="B1144" s="3"/>
    </row>
    <row r="1145" spans="2:2" x14ac:dyDescent="0.35">
      <c r="B1145" s="3"/>
    </row>
    <row r="1146" spans="2:2" x14ac:dyDescent="0.35">
      <c r="B1146" s="3"/>
    </row>
    <row r="1147" spans="2:2" x14ac:dyDescent="0.35">
      <c r="B1147" s="3"/>
    </row>
    <row r="1148" spans="2:2" x14ac:dyDescent="0.35">
      <c r="B1148" s="3"/>
    </row>
    <row r="1149" spans="2:2" x14ac:dyDescent="0.35">
      <c r="B1149" s="3"/>
    </row>
    <row r="1150" spans="2:2" x14ac:dyDescent="0.35">
      <c r="B1150" s="3"/>
    </row>
    <row r="1151" spans="2:2" x14ac:dyDescent="0.35">
      <c r="B1151" s="3"/>
    </row>
    <row r="1152" spans="2:2" x14ac:dyDescent="0.35">
      <c r="B1152" s="3"/>
    </row>
    <row r="1153" spans="2:2" x14ac:dyDescent="0.35">
      <c r="B1153" s="3"/>
    </row>
    <row r="1154" spans="2:2" x14ac:dyDescent="0.35">
      <c r="B1154" s="3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B1F1D-1163-46AB-AFB0-8D6B20D6B97E}">
  <dimension ref="A1:H107"/>
  <sheetViews>
    <sheetView tabSelected="1" workbookViewId="0">
      <selection activeCell="D24" sqref="D24"/>
    </sheetView>
  </sheetViews>
  <sheetFormatPr baseColWidth="10" defaultRowHeight="14.5" x14ac:dyDescent="0.35"/>
  <cols>
    <col min="1" max="1" width="11.08984375" style="2"/>
    <col min="2" max="2" width="11.08984375" style="10"/>
    <col min="3" max="3" width="11.08984375" style="2"/>
    <col min="4" max="4" width="11.08984375" style="10"/>
    <col min="5" max="5" width="11.08984375" style="2"/>
    <col min="6" max="6" width="12" style="10" bestFit="1" customWidth="1"/>
    <col min="7" max="7" width="11.08984375" style="2"/>
    <col min="8" max="8" width="11.08984375" style="10"/>
  </cols>
  <sheetData>
    <row r="1" spans="1:8" x14ac:dyDescent="0.35">
      <c r="A1"/>
      <c r="B1" s="7" t="s">
        <v>0</v>
      </c>
      <c r="C1" s="1"/>
      <c r="D1" s="5"/>
      <c r="E1"/>
      <c r="F1"/>
      <c r="G1" s="9"/>
      <c r="H1"/>
    </row>
    <row r="2" spans="1:8" x14ac:dyDescent="0.35">
      <c r="A2"/>
      <c r="B2" s="7" t="s">
        <v>1</v>
      </c>
      <c r="C2"/>
      <c r="D2"/>
      <c r="E2"/>
      <c r="F2">
        <f>EXP(-50)</f>
        <v>1.9287498479639178E-22</v>
      </c>
      <c r="G2" s="9"/>
      <c r="H2"/>
    </row>
    <row r="4" spans="1:8" x14ac:dyDescent="0.35">
      <c r="A4" s="2" t="s">
        <v>12</v>
      </c>
      <c r="B4" s="10">
        <v>0.1</v>
      </c>
      <c r="C4" s="2" t="s">
        <v>12</v>
      </c>
      <c r="D4" s="10">
        <v>1</v>
      </c>
      <c r="E4" s="2" t="s">
        <v>12</v>
      </c>
      <c r="F4" s="10">
        <v>1.2</v>
      </c>
      <c r="G4" s="2" t="s">
        <v>12</v>
      </c>
      <c r="H4" s="10">
        <v>2</v>
      </c>
    </row>
    <row r="5" spans="1:8" x14ac:dyDescent="0.35">
      <c r="B5" s="11">
        <f>B107</f>
        <v>0.23705515225554971</v>
      </c>
    </row>
    <row r="6" spans="1:8" x14ac:dyDescent="0.35">
      <c r="A6" s="2" t="s">
        <v>2</v>
      </c>
      <c r="B6" s="10" t="s">
        <v>19</v>
      </c>
      <c r="C6" s="2" t="s">
        <v>2</v>
      </c>
      <c r="D6" s="10" t="s">
        <v>16</v>
      </c>
      <c r="E6" s="2" t="s">
        <v>2</v>
      </c>
      <c r="F6" s="10" t="s">
        <v>17</v>
      </c>
      <c r="G6" s="2" t="s">
        <v>2</v>
      </c>
      <c r="H6" s="10" t="s">
        <v>18</v>
      </c>
    </row>
    <row r="7" spans="1:8" x14ac:dyDescent="0.35">
      <c r="A7" s="2">
        <v>0</v>
      </c>
      <c r="B7" s="10">
        <f>1</f>
        <v>1</v>
      </c>
      <c r="C7" s="2">
        <v>0</v>
      </c>
      <c r="D7" s="10">
        <f>1</f>
        <v>1</v>
      </c>
      <c r="E7" s="2">
        <v>0</v>
      </c>
      <c r="F7" s="10">
        <f>1</f>
        <v>1</v>
      </c>
      <c r="G7" s="2">
        <v>0</v>
      </c>
      <c r="H7" s="10">
        <f>1</f>
        <v>1</v>
      </c>
    </row>
    <row r="8" spans="1:8" x14ac:dyDescent="0.35">
      <c r="A8" s="2">
        <v>0.1</v>
      </c>
      <c r="B8" s="10">
        <f>B7+B$4*(EXP(-(A7^2)/2)-B7^3)</f>
        <v>1</v>
      </c>
      <c r="C8" s="2">
        <v>1</v>
      </c>
      <c r="D8" s="10">
        <f>D7+D$4*(EXP(-(C7^2)/2)-D7^3)</f>
        <v>1</v>
      </c>
      <c r="E8" s="2">
        <v>1.25</v>
      </c>
      <c r="F8" s="10">
        <f>F7+F$4*(EXP(-(E7^2)/2)-F7^3)</f>
        <v>1</v>
      </c>
      <c r="G8" s="2">
        <v>1.3</v>
      </c>
      <c r="H8" s="10">
        <f>H7+H$4*(EXP(-(G7^2)/2)-H7^3)</f>
        <v>1</v>
      </c>
    </row>
    <row r="9" spans="1:8" x14ac:dyDescent="0.35">
      <c r="A9" s="2">
        <v>0.2</v>
      </c>
      <c r="B9" s="10">
        <f t="shared" ref="B9:B72" si="0">B8+B$4*(EXP(-(A8^2)/2)-B8^3)</f>
        <v>0.9995012479192682</v>
      </c>
      <c r="C9" s="2">
        <v>2</v>
      </c>
      <c r="D9" s="10">
        <f t="shared" ref="D9:D22" si="1">D8+D$4*(EXP(-(C8^2)/2)-D8^3)</f>
        <v>0.60653065971263342</v>
      </c>
      <c r="E9" s="2">
        <v>2.5</v>
      </c>
      <c r="F9" s="10">
        <f>F8+F$4*(EXP(-(E8^2)/2)-F8^3)</f>
        <v>0.34940003412593712</v>
      </c>
      <c r="G9" s="2">
        <v>2.6</v>
      </c>
      <c r="H9" s="10">
        <f>H8+H$4*(EXP(-(G8^2)/2)-H8^3)</f>
        <v>-0.14088528357852192</v>
      </c>
    </row>
    <row r="10" spans="1:8" x14ac:dyDescent="0.35">
      <c r="A10" s="2">
        <v>0.3</v>
      </c>
      <c r="B10" s="10">
        <f t="shared" si="0"/>
        <v>0.99767066626047851</v>
      </c>
      <c r="C10" s="2">
        <v>3</v>
      </c>
      <c r="D10" s="10">
        <f t="shared" si="1"/>
        <v>0.51873578280081634</v>
      </c>
      <c r="E10" s="2">
        <v>3.75</v>
      </c>
      <c r="F10" s="10">
        <f t="shared" ref="F10:F21" si="2">F9+F$4*(EXP(-(E9^2)/2)-F9^3)</f>
        <v>0.35093848613524048</v>
      </c>
      <c r="G10" s="2">
        <v>3.9</v>
      </c>
      <c r="H10" s="10">
        <f>H9+H$4*(EXP(-(G9^2)/2)-H9^3)</f>
        <v>-6.7197605042155675E-2</v>
      </c>
    </row>
    <row r="11" spans="1:8" x14ac:dyDescent="0.35">
      <c r="A11" s="2">
        <v>0.4</v>
      </c>
      <c r="B11" s="10">
        <f t="shared" si="0"/>
        <v>0.99396758809079278</v>
      </c>
      <c r="C11" s="2">
        <v>4</v>
      </c>
      <c r="D11" s="10">
        <f t="shared" si="1"/>
        <v>0.39025982108916768</v>
      </c>
      <c r="E11" s="2">
        <v>5</v>
      </c>
      <c r="F11" s="10">
        <f t="shared" si="2"/>
        <v>0.30013409457318369</v>
      </c>
      <c r="G11" s="2">
        <v>5.2</v>
      </c>
      <c r="H11" s="10">
        <f t="shared" ref="H11:H18" si="3">H10+H$4*(EXP(-(G10^2)/2)-H10^3)</f>
        <v>-6.559483019231506E-2</v>
      </c>
    </row>
    <row r="12" spans="1:8" x14ac:dyDescent="0.35">
      <c r="A12" s="2">
        <v>0.5</v>
      </c>
      <c r="B12" s="10">
        <f t="shared" si="0"/>
        <v>0.9880780512561288</v>
      </c>
      <c r="C12" s="2">
        <v>5</v>
      </c>
      <c r="D12" s="10">
        <f t="shared" si="1"/>
        <v>0.33115764835335515</v>
      </c>
      <c r="E12" s="2">
        <v>6.25</v>
      </c>
      <c r="F12" s="10">
        <f t="shared" si="2"/>
        <v>0.26769510049252232</v>
      </c>
      <c r="G12" s="2">
        <v>6.5</v>
      </c>
      <c r="H12" s="10">
        <f t="shared" si="3"/>
        <v>-6.5027675210501956E-2</v>
      </c>
    </row>
    <row r="13" spans="1:8" x14ac:dyDescent="0.35">
      <c r="A13" s="2">
        <v>0.6</v>
      </c>
      <c r="B13" s="10">
        <f t="shared" si="0"/>
        <v>0.97986185572926365</v>
      </c>
      <c r="C13" s="2">
        <v>6</v>
      </c>
      <c r="D13" s="10">
        <f t="shared" si="1"/>
        <v>0.29484484298985109</v>
      </c>
      <c r="E13" s="2">
        <v>7.5</v>
      </c>
      <c r="F13" s="10">
        <f t="shared" si="2"/>
        <v>0.24467525315561595</v>
      </c>
      <c r="G13" s="2">
        <v>7.8</v>
      </c>
      <c r="H13" s="10">
        <f t="shared" si="3"/>
        <v>-6.4477722006848384E-2</v>
      </c>
    </row>
    <row r="14" spans="1:8" x14ac:dyDescent="0.35">
      <c r="A14" s="2">
        <v>0.7</v>
      </c>
      <c r="B14" s="10">
        <f t="shared" si="0"/>
        <v>0.96930947338729023</v>
      </c>
      <c r="C14" s="2">
        <v>7</v>
      </c>
      <c r="D14" s="10">
        <f t="shared" si="1"/>
        <v>0.26921296953476809</v>
      </c>
      <c r="E14" s="2">
        <v>8.75</v>
      </c>
      <c r="F14" s="10">
        <f t="shared" si="2"/>
        <v>0.22709798472687628</v>
      </c>
      <c r="G14" s="15">
        <v>9.1</v>
      </c>
      <c r="H14" s="11">
        <f t="shared" si="3"/>
        <v>-6.3941605656802014E-2</v>
      </c>
    </row>
    <row r="15" spans="1:8" x14ac:dyDescent="0.35">
      <c r="A15" s="2">
        <v>0.8</v>
      </c>
      <c r="B15" s="10">
        <f t="shared" si="0"/>
        <v>0.95650740343471496</v>
      </c>
      <c r="C15" s="2">
        <v>8</v>
      </c>
      <c r="D15" s="10">
        <f t="shared" si="1"/>
        <v>0.24970159188017957</v>
      </c>
      <c r="E15" s="15">
        <v>10</v>
      </c>
      <c r="F15" s="11">
        <f t="shared" si="2"/>
        <v>0.21304330068183638</v>
      </c>
      <c r="G15" s="15">
        <v>10.4</v>
      </c>
      <c r="H15" s="11">
        <f t="shared" si="3"/>
        <v>-6.3418751447177346E-2</v>
      </c>
    </row>
    <row r="16" spans="1:8" x14ac:dyDescent="0.35">
      <c r="A16" s="2">
        <v>0.9</v>
      </c>
      <c r="B16" s="10">
        <f t="shared" si="0"/>
        <v>0.94161083141034285</v>
      </c>
      <c r="C16" s="2">
        <v>9</v>
      </c>
      <c r="D16" s="10">
        <f t="shared" si="1"/>
        <v>0.23413247664367656</v>
      </c>
      <c r="E16" s="2">
        <v>11.25</v>
      </c>
      <c r="F16" s="10">
        <f t="shared" si="2"/>
        <v>0.20143991061294478</v>
      </c>
      <c r="G16" s="2">
        <v>11.7</v>
      </c>
      <c r="H16" s="10">
        <f t="shared" si="3"/>
        <v>-6.2908618870007038E-2</v>
      </c>
    </row>
    <row r="17" spans="1:8" x14ac:dyDescent="0.35">
      <c r="A17" s="2">
        <v>1</v>
      </c>
      <c r="B17" s="10">
        <f t="shared" si="0"/>
        <v>0.92482238116061288</v>
      </c>
      <c r="C17" s="15">
        <v>10</v>
      </c>
      <c r="D17" s="11">
        <f t="shared" si="1"/>
        <v>0.22129779864790522</v>
      </c>
      <c r="E17" s="2">
        <v>12.5</v>
      </c>
      <c r="F17" s="10">
        <f t="shared" si="2"/>
        <v>0.19163106709551442</v>
      </c>
      <c r="G17" s="2">
        <v>13</v>
      </c>
      <c r="H17" s="10">
        <f t="shared" si="3"/>
        <v>-6.2410697865269718E-2</v>
      </c>
    </row>
    <row r="18" spans="1:8" x14ac:dyDescent="0.35">
      <c r="A18" s="2">
        <v>1.1000000000000001</v>
      </c>
      <c r="B18" s="10">
        <f t="shared" si="0"/>
        <v>0.90637571841357634</v>
      </c>
      <c r="C18" s="2">
        <v>11</v>
      </c>
      <c r="D18" s="10">
        <f t="shared" si="1"/>
        <v>0.21046024447269321</v>
      </c>
      <c r="E18" s="2">
        <v>13.75</v>
      </c>
      <c r="F18" s="10">
        <f t="shared" si="2"/>
        <v>0.18318646870884056</v>
      </c>
      <c r="G18" s="2">
        <v>14.3</v>
      </c>
      <c r="H18" s="10">
        <f t="shared" si="3"/>
        <v>-6.1924506644900082E-2</v>
      </c>
    </row>
    <row r="19" spans="1:8" x14ac:dyDescent="0.35">
      <c r="A19" s="2">
        <v>1.2</v>
      </c>
      <c r="B19" s="10">
        <f t="shared" si="0"/>
        <v>0.88652286014386172</v>
      </c>
      <c r="C19" s="2">
        <v>12</v>
      </c>
      <c r="D19" s="10">
        <f t="shared" si="1"/>
        <v>0.20113822058173059</v>
      </c>
      <c r="E19" s="2">
        <v>15</v>
      </c>
      <c r="F19" s="10">
        <f t="shared" si="2"/>
        <v>0.17580978065207722</v>
      </c>
    </row>
    <row r="20" spans="1:8" x14ac:dyDescent="0.35">
      <c r="A20" s="2">
        <v>1.3</v>
      </c>
      <c r="B20" s="10">
        <f t="shared" si="0"/>
        <v>0.86552423452398786</v>
      </c>
      <c r="C20" s="2">
        <v>13</v>
      </c>
      <c r="D20" s="10">
        <f t="shared" si="1"/>
        <v>0.19300085530965008</v>
      </c>
      <c r="E20" s="2">
        <v>16.25</v>
      </c>
      <c r="F20" s="10">
        <f t="shared" si="2"/>
        <v>0.16928883857881064</v>
      </c>
    </row>
    <row r="21" spans="1:8" x14ac:dyDescent="0.35">
      <c r="A21" s="2">
        <v>1.4</v>
      </c>
      <c r="B21" s="10">
        <f t="shared" si="0"/>
        <v>0.84364076290137491</v>
      </c>
      <c r="C21" s="2">
        <v>14</v>
      </c>
      <c r="D21" s="10">
        <f t="shared" si="1"/>
        <v>0.18581170273093905</v>
      </c>
      <c r="E21" s="2">
        <v>17.5</v>
      </c>
      <c r="F21" s="10">
        <f t="shared" si="2"/>
        <v>0.16346691872532854</v>
      </c>
    </row>
    <row r="22" spans="1:8" x14ac:dyDescent="0.35">
      <c r="A22" s="2">
        <v>1.5</v>
      </c>
      <c r="B22" s="10">
        <f t="shared" si="0"/>
        <v>0.82112745097072937</v>
      </c>
      <c r="C22" s="2">
        <v>15</v>
      </c>
      <c r="D22" s="10">
        <f t="shared" si="1"/>
        <v>0.17939636995020586</v>
      </c>
      <c r="E22" s="2">
        <v>18.75</v>
      </c>
      <c r="F22" s="10">
        <f>F21+F$4*(EXP(-(E21^2)/2)-F21^3)</f>
        <v>0.15822523424408277</v>
      </c>
    </row>
    <row r="23" spans="1:8" x14ac:dyDescent="0.35">
      <c r="A23" s="2">
        <v>1.6</v>
      </c>
      <c r="B23" s="10">
        <f t="shared" si="0"/>
        <v>0.79822815545159331</v>
      </c>
    </row>
    <row r="24" spans="1:8" x14ac:dyDescent="0.35">
      <c r="A24" s="2">
        <v>1.7</v>
      </c>
      <c r="B24" s="10">
        <f t="shared" si="0"/>
        <v>0.77517132674252065</v>
      </c>
    </row>
    <row r="25" spans="1:8" x14ac:dyDescent="0.35">
      <c r="A25" s="2">
        <v>1.8</v>
      </c>
      <c r="B25" s="10">
        <f t="shared" si="0"/>
        <v>0.75216661913564786</v>
      </c>
    </row>
    <row r="26" spans="1:8" x14ac:dyDescent="0.35">
      <c r="A26" s="2">
        <v>1.9</v>
      </c>
      <c r="B26" s="10">
        <f t="shared" si="0"/>
        <v>0.7294023148441483</v>
      </c>
    </row>
    <row r="27" spans="1:8" x14ac:dyDescent="0.35">
      <c r="A27" s="2">
        <v>2</v>
      </c>
      <c r="B27" s="10">
        <f t="shared" si="0"/>
        <v>0.70704353421624833</v>
      </c>
    </row>
    <row r="28" spans="1:8" x14ac:dyDescent="0.35">
      <c r="A28" s="2">
        <v>2.1</v>
      </c>
      <c r="B28" s="10">
        <f t="shared" si="0"/>
        <v>0.68523120967758622</v>
      </c>
    </row>
    <row r="29" spans="1:8" x14ac:dyDescent="0.35">
      <c r="A29" s="2">
        <v>2.2000000000000002</v>
      </c>
      <c r="B29" s="10">
        <f t="shared" si="0"/>
        <v>0.66408179191290762</v>
      </c>
    </row>
    <row r="30" spans="1:8" x14ac:dyDescent="0.35">
      <c r="A30" s="2">
        <v>2.2999999999999998</v>
      </c>
      <c r="B30" s="10">
        <f t="shared" si="0"/>
        <v>0.64368763940799001</v>
      </c>
    </row>
    <row r="31" spans="1:8" x14ac:dyDescent="0.35">
      <c r="A31" s="2">
        <v>2.4</v>
      </c>
      <c r="B31" s="10">
        <f t="shared" si="0"/>
        <v>0.62411802168939001</v>
      </c>
    </row>
    <row r="32" spans="1:8" x14ac:dyDescent="0.35">
      <c r="A32" s="2">
        <v>2.5</v>
      </c>
      <c r="B32" s="10">
        <f t="shared" si="0"/>
        <v>0.6054206465211095</v>
      </c>
    </row>
    <row r="33" spans="1:2" x14ac:dyDescent="0.35">
      <c r="A33" s="2">
        <v>2.6</v>
      </c>
      <c r="B33" s="10">
        <f t="shared" si="0"/>
        <v>0.58762360511789602</v>
      </c>
    </row>
    <row r="34" spans="1:2" x14ac:dyDescent="0.35">
      <c r="A34" s="2">
        <v>2.7</v>
      </c>
      <c r="B34" s="10">
        <f t="shared" si="0"/>
        <v>0.5707376192871878</v>
      </c>
    </row>
    <row r="35" spans="1:2" x14ac:dyDescent="0.35">
      <c r="A35" s="2">
        <v>2.8</v>
      </c>
      <c r="B35" s="10">
        <f t="shared" si="0"/>
        <v>0.55475847144246648</v>
      </c>
    </row>
    <row r="36" spans="1:2" x14ac:dyDescent="0.35">
      <c r="A36" s="2">
        <v>2.9</v>
      </c>
      <c r="B36" s="10">
        <f t="shared" si="0"/>
        <v>0.53966950275554137</v>
      </c>
    </row>
    <row r="37" spans="1:2" x14ac:dyDescent="0.35">
      <c r="A37" s="2">
        <v>3</v>
      </c>
      <c r="B37" s="10">
        <f t="shared" si="0"/>
        <v>0.52544407556999795</v>
      </c>
    </row>
    <row r="38" spans="1:2" x14ac:dyDescent="0.35">
      <c r="A38" s="2">
        <v>3.1</v>
      </c>
      <c r="B38" s="10">
        <f t="shared" si="0"/>
        <v>0.5120479121568805</v>
      </c>
    </row>
    <row r="39" spans="1:2" x14ac:dyDescent="0.35">
      <c r="A39" s="2">
        <v>3.2</v>
      </c>
      <c r="B39" s="10">
        <f t="shared" si="0"/>
        <v>0.49944124114037064</v>
      </c>
    </row>
    <row r="40" spans="1:2" x14ac:dyDescent="0.35">
      <c r="A40" s="2">
        <v>3.3</v>
      </c>
      <c r="B40" s="10">
        <f t="shared" si="0"/>
        <v>0.48758070353006905</v>
      </c>
    </row>
    <row r="41" spans="1:2" x14ac:dyDescent="0.35">
      <c r="A41" s="2">
        <v>3.4</v>
      </c>
      <c r="B41" s="10">
        <f t="shared" si="0"/>
        <v>0.47642099048124942</v>
      </c>
    </row>
    <row r="42" spans="1:2" x14ac:dyDescent="0.35">
      <c r="A42" s="2">
        <v>3.5</v>
      </c>
      <c r="B42" s="10">
        <f t="shared" si="0"/>
        <v>0.4659162032039576</v>
      </c>
    </row>
    <row r="43" spans="1:2" x14ac:dyDescent="0.35">
      <c r="A43" s="2">
        <v>3.6</v>
      </c>
      <c r="B43" s="10">
        <f t="shared" si="0"/>
        <v>0.45602094082728512</v>
      </c>
    </row>
    <row r="44" spans="1:2" x14ac:dyDescent="0.35">
      <c r="A44" s="2">
        <v>3.7</v>
      </c>
      <c r="B44" s="10">
        <f t="shared" si="0"/>
        <v>0.44669113392966864</v>
      </c>
    </row>
    <row r="45" spans="1:2" x14ac:dyDescent="0.35">
      <c r="A45" s="2">
        <v>3.8</v>
      </c>
      <c r="B45" s="10">
        <f t="shared" si="0"/>
        <v>0.43788464972957075</v>
      </c>
    </row>
    <row r="46" spans="1:2" x14ac:dyDescent="0.35">
      <c r="A46" s="2">
        <v>3.9</v>
      </c>
      <c r="B46" s="10">
        <f t="shared" si="0"/>
        <v>0.42956169980042935</v>
      </c>
    </row>
    <row r="47" spans="1:2" x14ac:dyDescent="0.35">
      <c r="A47" s="2">
        <v>4</v>
      </c>
      <c r="B47" s="10">
        <f t="shared" si="0"/>
        <v>0.42168508308125852</v>
      </c>
    </row>
    <row r="48" spans="1:2" x14ac:dyDescent="0.35">
      <c r="A48" s="2">
        <v>4.0999999999999996</v>
      </c>
      <c r="B48" s="10">
        <f t="shared" si="0"/>
        <v>0.41422029649127956</v>
      </c>
    </row>
    <row r="49" spans="1:2" x14ac:dyDescent="0.35">
      <c r="A49" s="2">
        <v>4.2</v>
      </c>
      <c r="B49" s="10">
        <f t="shared" si="0"/>
        <v>0.40713554326086315</v>
      </c>
    </row>
    <row r="50" spans="1:2" x14ac:dyDescent="0.35">
      <c r="A50" s="2">
        <v>4.3</v>
      </c>
      <c r="B50" s="10">
        <f t="shared" si="0"/>
        <v>0.40040166577173353</v>
      </c>
    </row>
    <row r="51" spans="1:2" x14ac:dyDescent="0.35">
      <c r="A51" s="2">
        <v>4.4000000000000004</v>
      </c>
      <c r="B51" s="10">
        <f t="shared" si="0"/>
        <v>0.39399202578933518</v>
      </c>
    </row>
    <row r="52" spans="1:2" x14ac:dyDescent="0.35">
      <c r="A52" s="2">
        <v>4.5</v>
      </c>
      <c r="B52" s="10">
        <f t="shared" si="0"/>
        <v>0.38788235089756662</v>
      </c>
    </row>
    <row r="53" spans="1:2" x14ac:dyDescent="0.35">
      <c r="A53" s="2">
        <v>4.5999999999999996</v>
      </c>
      <c r="B53" s="10">
        <f t="shared" si="0"/>
        <v>0.38205056202628312</v>
      </c>
    </row>
    <row r="54" spans="1:2" x14ac:dyDescent="0.35">
      <c r="A54" s="2">
        <v>4.7</v>
      </c>
      <c r="B54" s="10">
        <f t="shared" si="0"/>
        <v>0.3764765934040078</v>
      </c>
    </row>
    <row r="55" spans="1:2" x14ac:dyDescent="0.35">
      <c r="A55" s="2">
        <v>4.8</v>
      </c>
      <c r="B55" s="10">
        <f t="shared" si="0"/>
        <v>0.37114221318931112</v>
      </c>
    </row>
    <row r="56" spans="1:2" x14ac:dyDescent="0.35">
      <c r="A56" s="2">
        <v>4.9000000000000004</v>
      </c>
      <c r="B56" s="10">
        <f t="shared" si="0"/>
        <v>0.36603085047878009</v>
      </c>
    </row>
    <row r="57" spans="1:2" x14ac:dyDescent="0.35">
      <c r="A57" s="2">
        <v>5</v>
      </c>
      <c r="B57" s="10">
        <f t="shared" si="0"/>
        <v>0.36112743234905076</v>
      </c>
    </row>
    <row r="58" spans="1:2" x14ac:dyDescent="0.35">
      <c r="A58" s="2">
        <v>5.0999999999999996</v>
      </c>
      <c r="B58" s="10">
        <f t="shared" si="0"/>
        <v>0.35641823302212877</v>
      </c>
    </row>
    <row r="59" spans="1:2" x14ac:dyDescent="0.35">
      <c r="A59" s="2">
        <v>5.2</v>
      </c>
      <c r="B59" s="10">
        <f t="shared" si="0"/>
        <v>0.35189073608498772</v>
      </c>
    </row>
    <row r="60" spans="1:2" x14ac:dyDescent="0.35">
      <c r="A60" s="2">
        <v>5.3</v>
      </c>
      <c r="B60" s="10">
        <f t="shared" si="0"/>
        <v>0.34753350987646714</v>
      </c>
    </row>
    <row r="61" spans="1:2" x14ac:dyDescent="0.35">
      <c r="A61" s="2">
        <v>5.4</v>
      </c>
      <c r="B61" s="10">
        <f t="shared" si="0"/>
        <v>0.34333609560772993</v>
      </c>
    </row>
    <row r="62" spans="1:2" x14ac:dyDescent="0.35">
      <c r="A62" s="2">
        <v>5.5</v>
      </c>
      <c r="B62" s="10">
        <f t="shared" si="0"/>
        <v>0.33928890744383389</v>
      </c>
    </row>
    <row r="63" spans="1:2" x14ac:dyDescent="0.35">
      <c r="A63" s="2">
        <v>5.6</v>
      </c>
      <c r="B63" s="10">
        <f t="shared" si="0"/>
        <v>0.33538314358885574</v>
      </c>
    </row>
    <row r="64" spans="1:2" x14ac:dyDescent="0.35">
      <c r="A64" s="2">
        <v>5.7</v>
      </c>
      <c r="B64" s="10">
        <f t="shared" si="0"/>
        <v>0.33161070734068432</v>
      </c>
    </row>
    <row r="65" spans="1:2" x14ac:dyDescent="0.35">
      <c r="A65" s="2">
        <v>5.8</v>
      </c>
      <c r="B65" s="10">
        <f t="shared" si="0"/>
        <v>0.32796413707872935</v>
      </c>
    </row>
    <row r="66" spans="1:2" x14ac:dyDescent="0.35">
      <c r="A66" s="2">
        <v>5.9</v>
      </c>
      <c r="B66" s="10">
        <f t="shared" si="0"/>
        <v>0.32443654419153878</v>
      </c>
    </row>
    <row r="67" spans="1:2" x14ac:dyDescent="0.35">
      <c r="A67" s="2">
        <v>6</v>
      </c>
      <c r="B67" s="10">
        <f t="shared" si="0"/>
        <v>0.32102155802206189</v>
      </c>
    </row>
    <row r="68" spans="1:2" x14ac:dyDescent="0.35">
      <c r="A68" s="2">
        <v>6.1</v>
      </c>
      <c r="B68" s="10">
        <f t="shared" si="0"/>
        <v>0.31771327699225821</v>
      </c>
    </row>
    <row r="69" spans="1:2" x14ac:dyDescent="0.35">
      <c r="A69" s="2">
        <v>6.2</v>
      </c>
      <c r="B69" s="10">
        <f t="shared" si="0"/>
        <v>0.31450622515667415</v>
      </c>
    </row>
    <row r="70" spans="1:2" x14ac:dyDescent="0.35">
      <c r="A70" s="2">
        <v>6.3</v>
      </c>
      <c r="B70" s="10">
        <f t="shared" si="0"/>
        <v>0.31139531352061189</v>
      </c>
    </row>
    <row r="71" spans="1:2" x14ac:dyDescent="0.35">
      <c r="A71" s="2">
        <v>6.4</v>
      </c>
      <c r="B71" s="10">
        <f t="shared" si="0"/>
        <v>0.30837580553914801</v>
      </c>
    </row>
    <row r="72" spans="1:2" x14ac:dyDescent="0.35">
      <c r="A72" s="2">
        <v>6.5</v>
      </c>
      <c r="B72" s="10">
        <f t="shared" si="0"/>
        <v>0.30544328628674772</v>
      </c>
    </row>
    <row r="73" spans="1:2" x14ac:dyDescent="0.35">
      <c r="A73" s="2">
        <v>6.6</v>
      </c>
      <c r="B73" s="10">
        <f t="shared" ref="B73:B107" si="4">B72+B$4*(EXP(-(A72^2)/2)-B72^3)</f>
        <v>0.30259363485290547</v>
      </c>
    </row>
    <row r="74" spans="1:2" x14ac:dyDescent="0.35">
      <c r="A74" s="2">
        <v>6.7</v>
      </c>
      <c r="B74" s="10">
        <f t="shared" si="4"/>
        <v>0.29982299957715536</v>
      </c>
    </row>
    <row r="75" spans="1:2" x14ac:dyDescent="0.35">
      <c r="A75" s="2">
        <v>6.8</v>
      </c>
      <c r="B75" s="10">
        <f t="shared" si="4"/>
        <v>0.29712777578737881</v>
      </c>
    </row>
    <row r="76" spans="1:2" x14ac:dyDescent="0.35">
      <c r="A76" s="2">
        <v>6.9</v>
      </c>
      <c r="B76" s="10">
        <f t="shared" si="4"/>
        <v>0.29450458574923832</v>
      </c>
    </row>
    <row r="77" spans="1:2" x14ac:dyDescent="0.35">
      <c r="A77" s="2">
        <v>7</v>
      </c>
      <c r="B77" s="10">
        <f t="shared" si="4"/>
        <v>0.291950260572515</v>
      </c>
    </row>
    <row r="78" spans="1:2" x14ac:dyDescent="0.35">
      <c r="A78" s="2">
        <v>7.1</v>
      </c>
      <c r="B78" s="10">
        <f t="shared" si="4"/>
        <v>0.28946182385285724</v>
      </c>
    </row>
    <row r="79" spans="1:2" x14ac:dyDescent="0.35">
      <c r="A79" s="2">
        <v>7.2</v>
      </c>
      <c r="B79" s="10">
        <f t="shared" si="4"/>
        <v>0.2870364768556482</v>
      </c>
    </row>
    <row r="80" spans="1:2" x14ac:dyDescent="0.35">
      <c r="A80" s="2">
        <v>7.3</v>
      </c>
      <c r="B80" s="10">
        <f t="shared" si="4"/>
        <v>0.28467158507299867</v>
      </c>
    </row>
    <row r="81" spans="1:2" x14ac:dyDescent="0.35">
      <c r="A81" s="2">
        <v>7.4</v>
      </c>
      <c r="B81" s="10">
        <f t="shared" si="4"/>
        <v>0.28236466600582344</v>
      </c>
    </row>
    <row r="82" spans="1:2" x14ac:dyDescent="0.35">
      <c r="A82" s="2">
        <v>7.5</v>
      </c>
      <c r="B82" s="10">
        <f t="shared" si="4"/>
        <v>0.28011337804105085</v>
      </c>
    </row>
    <row r="83" spans="1:2" x14ac:dyDescent="0.35">
      <c r="A83" s="2">
        <v>7.6000000000000103</v>
      </c>
      <c r="B83" s="10">
        <f t="shared" si="4"/>
        <v>0.27791551030965589</v>
      </c>
    </row>
    <row r="84" spans="1:2" x14ac:dyDescent="0.35">
      <c r="A84" s="2">
        <v>7.7</v>
      </c>
      <c r="B84" s="10">
        <f t="shared" si="4"/>
        <v>0.27576897342476192</v>
      </c>
    </row>
    <row r="85" spans="1:2" x14ac:dyDescent="0.35">
      <c r="A85" s="2">
        <v>7.8</v>
      </c>
      <c r="B85" s="10">
        <f t="shared" si="4"/>
        <v>0.27367179101081945</v>
      </c>
    </row>
    <row r="86" spans="1:2" x14ac:dyDescent="0.35">
      <c r="A86" s="2">
        <v>7.9000000000000101</v>
      </c>
      <c r="B86" s="10">
        <f t="shared" si="4"/>
        <v>0.27162209194510489</v>
      </c>
    </row>
    <row r="87" spans="1:2" x14ac:dyDescent="0.35">
      <c r="A87" s="2">
        <v>8.0000000000000107</v>
      </c>
      <c r="B87" s="10">
        <f t="shared" si="4"/>
        <v>0.26961810324170177</v>
      </c>
    </row>
    <row r="88" spans="1:2" x14ac:dyDescent="0.35">
      <c r="A88" s="2">
        <v>8.1000000000000103</v>
      </c>
      <c r="B88" s="10">
        <f t="shared" si="4"/>
        <v>0.26765814351592093</v>
      </c>
    </row>
    <row r="89" spans="1:2" x14ac:dyDescent="0.35">
      <c r="A89" s="2">
        <v>8.1999999999999993</v>
      </c>
      <c r="B89" s="10">
        <f t="shared" si="4"/>
        <v>0.26574061697393558</v>
      </c>
    </row>
    <row r="90" spans="1:2" x14ac:dyDescent="0.35">
      <c r="A90" s="2">
        <v>8.3000000000000096</v>
      </c>
      <c r="B90" s="10">
        <f t="shared" si="4"/>
        <v>0.26386400787839021</v>
      </c>
    </row>
    <row r="91" spans="1:2" x14ac:dyDescent="0.35">
      <c r="A91" s="2">
        <v>8.4000000000000092</v>
      </c>
      <c r="B91" s="10">
        <f t="shared" si="4"/>
        <v>0.26202687544600067</v>
      </c>
    </row>
    <row r="92" spans="1:2" x14ac:dyDescent="0.35">
      <c r="A92" s="2">
        <v>8.5000000000000107</v>
      </c>
      <c r="B92" s="10">
        <f t="shared" si="4"/>
        <v>0.26022784913779223</v>
      </c>
    </row>
    <row r="93" spans="1:2" x14ac:dyDescent="0.35">
      <c r="A93" s="2">
        <v>8.6000000000000103</v>
      </c>
      <c r="B93" s="10">
        <f t="shared" si="4"/>
        <v>0.25846562430670705</v>
      </c>
    </row>
    <row r="94" spans="1:2" x14ac:dyDescent="0.35">
      <c r="A94" s="2">
        <v>8.7000000000000099</v>
      </c>
      <c r="B94" s="10">
        <f t="shared" si="4"/>
        <v>0.25673895817092252</v>
      </c>
    </row>
    <row r="95" spans="1:2" x14ac:dyDescent="0.35">
      <c r="A95" s="2">
        <v>8.8000000000000096</v>
      </c>
      <c r="B95" s="10">
        <f t="shared" si="4"/>
        <v>0.25504666608441928</v>
      </c>
    </row>
    <row r="96" spans="1:2" x14ac:dyDescent="0.35">
      <c r="A96" s="2">
        <v>8.9000000000000092</v>
      </c>
      <c r="B96" s="10">
        <f t="shared" si="4"/>
        <v>0.25338761807917148</v>
      </c>
    </row>
    <row r="97" spans="1:2" x14ac:dyDescent="0.35">
      <c r="A97" s="2">
        <v>9.0000000000000107</v>
      </c>
      <c r="B97" s="10">
        <f t="shared" si="4"/>
        <v>0.25176073565585255</v>
      </c>
    </row>
    <row r="98" spans="1:2" x14ac:dyDescent="0.35">
      <c r="A98" s="2">
        <v>9.1000000000000103</v>
      </c>
      <c r="B98" s="10">
        <f t="shared" si="4"/>
        <v>0.25016498880219007</v>
      </c>
    </row>
    <row r="99" spans="1:2" x14ac:dyDescent="0.35">
      <c r="A99" s="2">
        <v>9.2000000000000099</v>
      </c>
      <c r="B99" s="10">
        <f t="shared" si="4"/>
        <v>0.24859939322010202</v>
      </c>
    </row>
    <row r="100" spans="1:2" x14ac:dyDescent="0.35">
      <c r="A100" s="2">
        <v>9.3000000000000096</v>
      </c>
      <c r="B100" s="10">
        <f t="shared" si="4"/>
        <v>0.24706300774453066</v>
      </c>
    </row>
    <row r="101" spans="1:2" x14ac:dyDescent="0.35">
      <c r="A101" s="2">
        <v>9.4000000000000092</v>
      </c>
      <c r="B101" s="10">
        <f t="shared" si="4"/>
        <v>0.2455549319384846</v>
      </c>
    </row>
    <row r="102" spans="1:2" x14ac:dyDescent="0.35">
      <c r="A102" s="2">
        <v>9.5000000000000107</v>
      </c>
      <c r="B102" s="10">
        <f t="shared" si="4"/>
        <v>0.24407430385022819</v>
      </c>
    </row>
    <row r="103" spans="1:2" x14ac:dyDescent="0.35">
      <c r="A103" s="2">
        <v>9.6000000000000103</v>
      </c>
      <c r="B103" s="10">
        <f t="shared" si="4"/>
        <v>0.24262029791983725</v>
      </c>
    </row>
    <row r="104" spans="1:2" x14ac:dyDescent="0.35">
      <c r="A104" s="2">
        <v>9.7000000000000099</v>
      </c>
      <c r="B104" s="10">
        <f t="shared" si="4"/>
        <v>0.2411921230234905</v>
      </c>
    </row>
    <row r="105" spans="1:2" x14ac:dyDescent="0.35">
      <c r="A105" s="2">
        <v>9.8000000000000096</v>
      </c>
      <c r="B105" s="10">
        <f t="shared" si="4"/>
        <v>0.23978902064489932</v>
      </c>
    </row>
    <row r="106" spans="1:2" x14ac:dyDescent="0.35">
      <c r="A106" s="2">
        <v>9.9000000000000092</v>
      </c>
      <c r="B106" s="10">
        <f t="shared" si="4"/>
        <v>0.23841026316420982</v>
      </c>
    </row>
    <row r="107" spans="1:2" x14ac:dyDescent="0.35">
      <c r="A107" s="15">
        <v>10</v>
      </c>
      <c r="B107" s="11">
        <f t="shared" si="4"/>
        <v>0.23705515225554971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0.01</vt:lpstr>
      <vt:lpstr>0.1</vt:lpstr>
      <vt:lpstr>0.2</vt:lpstr>
      <vt:lpstr>RK4</vt:lpstr>
      <vt:lpstr>divergence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Drezet Jean-Marie</dc:creator>
  <cp:lastModifiedBy>Drezet Jean-Marie</cp:lastModifiedBy>
  <dcterms:created xsi:type="dcterms:W3CDTF">2018-09-20T20:18:02Z</dcterms:created>
  <dcterms:modified xsi:type="dcterms:W3CDTF">2022-09-28T21:27:03Z</dcterms:modified>
</cp:coreProperties>
</file>