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U:\Commun\_gest_doc_lch\03-Enseignement\01-Cours\ENAC_BA_MA\ENV-549_Irrigation and Drainage Engineering\Exercises\Exercise 1 - Analyse fréq. besoins en eau\"/>
    </mc:Choice>
  </mc:AlternateContent>
  <xr:revisionPtr revIDLastSave="0" documentId="13_ncr:1_{C4EBA648-CA29-4A6E-8925-75E16848DE72}" xr6:coauthVersionLast="47" xr6:coauthVersionMax="47" xr10:uidLastSave="{00000000-0000-0000-0000-000000000000}"/>
  <bookViews>
    <workbookView xWindow="-120" yWindow="-120" windowWidth="29040" windowHeight="15840" tabRatio="436" activeTab="5" xr2:uid="{00000000-000D-0000-FFFF-FFFF00000000}"/>
  </bookViews>
  <sheets>
    <sheet name="DONNEES" sheetId="1" r:id="rId1"/>
    <sheet name="AOUT." sheetId="11" r:id="rId2"/>
    <sheet name="JUILLIE." sheetId="10" r:id="rId3"/>
    <sheet name="JUIN." sheetId="9" r:id="rId4"/>
    <sheet name="MAI" sheetId="6" r:id="rId5"/>
    <sheet name="Temps de retour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1" l="1"/>
  <c r="I25" i="11"/>
  <c r="I26" i="10"/>
  <c r="I25" i="10"/>
  <c r="I26" i="9"/>
  <c r="I25" i="9"/>
  <c r="D24" i="7" l="1"/>
  <c r="E24" i="7"/>
  <c r="H24" i="7"/>
  <c r="D25" i="7"/>
  <c r="E25" i="7"/>
  <c r="F25" i="7"/>
  <c r="G25" i="7"/>
  <c r="H25" i="7"/>
  <c r="D26" i="7"/>
  <c r="F26" i="7"/>
  <c r="G26" i="7"/>
  <c r="H26" i="7"/>
  <c r="E23" i="7"/>
  <c r="F23" i="7"/>
  <c r="G23" i="7"/>
  <c r="H23" i="7"/>
  <c r="D23" i="7"/>
  <c r="E26" i="7"/>
  <c r="F24" i="7"/>
  <c r="G24" i="7"/>
  <c r="C4" i="7"/>
  <c r="C5" i="7"/>
  <c r="C6" i="7"/>
  <c r="C7" i="7"/>
  <c r="C3" i="7"/>
  <c r="I26" i="6"/>
  <c r="I25" i="6"/>
</calcChain>
</file>

<file path=xl/sharedStrings.xml><?xml version="1.0" encoding="utf-8"?>
<sst xmlns="http://schemas.openxmlformats.org/spreadsheetml/2006/main" count="277" uniqueCount="39">
  <si>
    <t>ET_0</t>
  </si>
  <si>
    <t>P</t>
  </si>
  <si>
    <t>Mai</t>
  </si>
  <si>
    <t>Juin</t>
  </si>
  <si>
    <t>Juillet</t>
  </si>
  <si>
    <t>Août</t>
  </si>
  <si>
    <t>Kc</t>
  </si>
  <si>
    <t>Rang</t>
  </si>
  <si>
    <t>Moyenne</t>
  </si>
  <si>
    <t>Ecart type</t>
  </si>
  <si>
    <t>Années</t>
  </si>
  <si>
    <t>Mois</t>
  </si>
  <si>
    <t>R</t>
  </si>
  <si>
    <t>Bn - Observés</t>
  </si>
  <si>
    <t>Bn - Théoriques</t>
  </si>
  <si>
    <t>Temps de Retour</t>
  </si>
  <si>
    <t>Fréquence F=(T-1)/T</t>
  </si>
  <si>
    <t>Aout</t>
  </si>
  <si>
    <t>Tr=5</t>
  </si>
  <si>
    <t>Tr=10</t>
  </si>
  <si>
    <t>Tr=20</t>
  </si>
  <si>
    <t>Tr=50</t>
  </si>
  <si>
    <t>Tr=100</t>
  </si>
  <si>
    <t>Besoins Nets [mm/mois]</t>
  </si>
  <si>
    <t>Besoins Effectifs [mm/mois]</t>
  </si>
  <si>
    <t>Débits fictifs continus [L/s.ha]</t>
  </si>
  <si>
    <t>Fréquence F=i/(n+1)</t>
  </si>
  <si>
    <r>
      <t>Loi.normale.inverse(F(Tr),</t>
    </r>
    <r>
      <rPr>
        <b/>
        <sz val="10"/>
        <rFont val="Calibri"/>
        <family val="2"/>
      </rPr>
      <t>μ,σ)</t>
    </r>
  </si>
  <si>
    <t>B=Bn/E</t>
  </si>
  <si>
    <t>E=0.75</t>
  </si>
  <si>
    <t xml:space="preserve">Bn observés </t>
  </si>
  <si>
    <t>R du mois d'avant</t>
  </si>
  <si>
    <t>Pe</t>
  </si>
  <si>
    <t>ETM</t>
  </si>
  <si>
    <t>Tr=5 ;  F=</t>
  </si>
  <si>
    <t>Tr=10 ;  F=</t>
  </si>
  <si>
    <t>Tr=20 ;  F=</t>
  </si>
  <si>
    <t>Tr=50 ;  F=0</t>
  </si>
  <si>
    <t>Tr=100 ;  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</si>
</sst>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>
    <font>
      <sz val="10"/>
      <name val="Arial"/>
      <family val="2"/>
    </font>
    <font>
      <sz val="10"/>
      <name val="Geneva"/>
      <family val="2"/>
    </font>
    <font>
      <b/>
      <sz val="10"/>
      <name val="Arial"/>
      <family val="2"/>
    </font>
    <font>
      <b/>
      <sz val="11"/>
      <name val="Geneva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C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2" fontId="0" fillId="0" borderId="0" xfId="0" applyNumberFormat="1"/>
    <xf numFmtId="165" fontId="0" fillId="0" borderId="0" xfId="0" applyNumberForma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2" fontId="0" fillId="3" borderId="0" xfId="0" applyNumberFormat="1" applyFill="1"/>
    <xf numFmtId="0" fontId="0" fillId="3" borderId="0" xfId="0" applyFill="1"/>
    <xf numFmtId="1" fontId="1" fillId="3" borderId="0" xfId="0" applyNumberFormat="1" applyFont="1" applyFill="1"/>
    <xf numFmtId="0" fontId="1" fillId="3" borderId="0" xfId="0" applyFont="1" applyFill="1"/>
    <xf numFmtId="2" fontId="2" fillId="4" borderId="0" xfId="0" applyNumberFormat="1" applyFont="1" applyFill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1" fontId="0" fillId="0" borderId="0" xfId="0" applyNumberFormat="1"/>
    <xf numFmtId="1" fontId="3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Besoins nets théoriques en fonction des besoins nets observés en MAI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AOUT.!$D$1</c:f>
              <c:strCache>
                <c:ptCount val="1"/>
                <c:pt idx="0">
                  <c:v>Bn - Théoriques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2225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xVal>
            <c:numRef>
              <c:f>AOUT.!$B$2:$B$48</c:f>
              <c:numCache>
                <c:formatCode>0.00</c:formatCode>
                <c:ptCount val="47"/>
              </c:numCache>
            </c:numRef>
          </c:xVal>
          <c:yVal>
            <c:numRef>
              <c:f>AOUT.!$D$2:$D$48</c:f>
              <c:numCache>
                <c:formatCode>0.00</c:formatCode>
                <c:ptCount val="4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8C-4043-B7A8-D6B474F2D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40768"/>
        <c:axId val="80641344"/>
      </c:scatterChart>
      <c:valAx>
        <c:axId val="806407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80641344"/>
        <c:crosses val="autoZero"/>
        <c:crossBetween val="midCat"/>
      </c:valAx>
      <c:valAx>
        <c:axId val="80641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640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Besoins nets théoriques en fonction des besoins nets observés en MAI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JUILLIE.!$D$1</c:f>
              <c:strCache>
                <c:ptCount val="1"/>
                <c:pt idx="0">
                  <c:v>Bn - Théoriques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2225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xVal>
            <c:numRef>
              <c:f>JUILLIE.!$B$2:$B$48</c:f>
              <c:numCache>
                <c:formatCode>0.00</c:formatCode>
                <c:ptCount val="47"/>
              </c:numCache>
            </c:numRef>
          </c:xVal>
          <c:yVal>
            <c:numRef>
              <c:f>JUILLIE.!$D$2:$D$48</c:f>
              <c:numCache>
                <c:formatCode>0.00</c:formatCode>
                <c:ptCount val="4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4A-499C-9D44-B8BACC508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40768"/>
        <c:axId val="80641344"/>
      </c:scatterChart>
      <c:valAx>
        <c:axId val="806407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80641344"/>
        <c:crosses val="autoZero"/>
        <c:crossBetween val="midCat"/>
      </c:valAx>
      <c:valAx>
        <c:axId val="80641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640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Besoins nets théoriques en fonction des besoins nets observés en MAI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JUIN.!$D$1</c:f>
              <c:strCache>
                <c:ptCount val="1"/>
                <c:pt idx="0">
                  <c:v>Bn - Théoriques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2225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xVal>
            <c:numRef>
              <c:f>JUIN.!$B$2:$B$48</c:f>
              <c:numCache>
                <c:formatCode>0.00</c:formatCode>
                <c:ptCount val="47"/>
              </c:numCache>
            </c:numRef>
          </c:xVal>
          <c:yVal>
            <c:numRef>
              <c:f>JUIN.!$D$2:$D$48</c:f>
              <c:numCache>
                <c:formatCode>0.00</c:formatCode>
                <c:ptCount val="4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D0-4AC6-8DFF-99533F665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40768"/>
        <c:axId val="80641344"/>
      </c:scatterChart>
      <c:valAx>
        <c:axId val="806407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80641344"/>
        <c:crosses val="autoZero"/>
        <c:crossBetween val="midCat"/>
      </c:valAx>
      <c:valAx>
        <c:axId val="80641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640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Besoins nets théoriques en fonction des besoins nets observés en MAI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MAI!$D$1</c:f>
              <c:strCache>
                <c:ptCount val="1"/>
                <c:pt idx="0">
                  <c:v>Bn - Théoriques</c:v>
                </c:pt>
              </c:strCache>
            </c:strRef>
          </c:tx>
          <c:spPr>
            <a:ln w="28575">
              <a:noFill/>
            </a:ln>
          </c:spPr>
          <c:trendline>
            <c:spPr>
              <a:ln w="22225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xVal>
            <c:numRef>
              <c:f>MAI!$B$2:$B$48</c:f>
              <c:numCache>
                <c:formatCode>0.00</c:formatCode>
                <c:ptCount val="47"/>
              </c:numCache>
            </c:numRef>
          </c:xVal>
          <c:yVal>
            <c:numRef>
              <c:f>MAI!$D$2:$D$48</c:f>
              <c:numCache>
                <c:formatCode>0.00</c:formatCode>
                <c:ptCount val="4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82-F145-8B6D-924BC139F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640768"/>
        <c:axId val="80641344"/>
      </c:scatterChart>
      <c:valAx>
        <c:axId val="8064076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80641344"/>
        <c:crosses val="autoZero"/>
        <c:crossBetween val="midCat"/>
      </c:valAx>
      <c:valAx>
        <c:axId val="806413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6407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747712</xdr:colOff>
      <xdr:row>4</xdr:row>
      <xdr:rowOff>128587</xdr:rowOff>
    </xdr:from>
    <xdr:to>
      <xdr:col>10</xdr:col>
      <xdr:colOff>595312</xdr:colOff>
      <xdr:row>21</xdr:row>
      <xdr:rowOff>119062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D1E2A06E-2653-4169-8DEB-55E69EE11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747712</xdr:colOff>
      <xdr:row>4</xdr:row>
      <xdr:rowOff>128587</xdr:rowOff>
    </xdr:from>
    <xdr:to>
      <xdr:col>10</xdr:col>
      <xdr:colOff>595312</xdr:colOff>
      <xdr:row>21</xdr:row>
      <xdr:rowOff>119062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BFD0F284-4886-432F-AEAB-5192A30BC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747712</xdr:colOff>
      <xdr:row>4</xdr:row>
      <xdr:rowOff>128587</xdr:rowOff>
    </xdr:from>
    <xdr:to>
      <xdr:col>10</xdr:col>
      <xdr:colOff>595312</xdr:colOff>
      <xdr:row>21</xdr:row>
      <xdr:rowOff>119062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70AFE932-D230-484D-BD60-C3B7817F0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747712</xdr:colOff>
      <xdr:row>4</xdr:row>
      <xdr:rowOff>128587</xdr:rowOff>
    </xdr:from>
    <xdr:to>
      <xdr:col>10</xdr:col>
      <xdr:colOff>595312</xdr:colOff>
      <xdr:row>21</xdr:row>
      <xdr:rowOff>119062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66"/>
  <sheetViews>
    <sheetView zoomScaleNormal="100" workbookViewId="0">
      <selection activeCell="H200" sqref="H200"/>
    </sheetView>
  </sheetViews>
  <sheetFormatPr defaultColWidth="11.42578125" defaultRowHeight="12.75"/>
  <cols>
    <col min="1" max="1" width="11.85546875" style="1" customWidth="1"/>
    <col min="2" max="2" width="8.140625" customWidth="1"/>
    <col min="3" max="3" width="11.85546875" style="2" customWidth="1"/>
    <col min="4" max="4" width="11.85546875" style="3" customWidth="1"/>
    <col min="5" max="5" width="16.42578125" style="17" customWidth="1"/>
    <col min="6" max="6" width="11.85546875" style="2" customWidth="1"/>
    <col min="7" max="7" width="19" style="15" customWidth="1"/>
    <col min="8" max="8" width="35.42578125" customWidth="1"/>
    <col min="9" max="9" width="11.140625" customWidth="1"/>
    <col min="10" max="10" width="29.42578125" style="18" bestFit="1" customWidth="1"/>
  </cols>
  <sheetData>
    <row r="1" spans="1:10" s="8" customFormat="1" ht="15">
      <c r="A1" s="27" t="s">
        <v>10</v>
      </c>
      <c r="B1" s="28" t="s">
        <v>11</v>
      </c>
      <c r="C1" s="29" t="s">
        <v>0</v>
      </c>
      <c r="D1" s="30" t="s">
        <v>6</v>
      </c>
      <c r="E1" s="31" t="s">
        <v>33</v>
      </c>
      <c r="F1" s="29" t="s">
        <v>1</v>
      </c>
      <c r="G1" s="32" t="s">
        <v>32</v>
      </c>
      <c r="H1" s="33" t="s">
        <v>31</v>
      </c>
      <c r="I1" s="32" t="s">
        <v>12</v>
      </c>
      <c r="J1" s="34" t="s">
        <v>30</v>
      </c>
    </row>
    <row r="2" spans="1:10">
      <c r="A2" s="1">
        <v>1954</v>
      </c>
      <c r="B2" t="s">
        <v>2</v>
      </c>
      <c r="C2" s="35">
        <v>89.139568345323738</v>
      </c>
      <c r="D2" s="3">
        <v>0.8</v>
      </c>
      <c r="E2" s="16"/>
      <c r="F2" s="2">
        <v>9</v>
      </c>
      <c r="I2" s="15"/>
    </row>
    <row r="3" spans="1:10">
      <c r="B3" t="s">
        <v>3</v>
      </c>
      <c r="C3" s="35">
        <v>106.95187803500846</v>
      </c>
      <c r="D3" s="3">
        <v>1.1000000000000001</v>
      </c>
      <c r="E3" s="16"/>
      <c r="F3" s="2">
        <v>46</v>
      </c>
      <c r="I3" s="15"/>
    </row>
    <row r="4" spans="1:10">
      <c r="B4" t="s">
        <v>4</v>
      </c>
      <c r="C4" s="35">
        <v>106.69895671476139</v>
      </c>
      <c r="D4" s="3">
        <v>1.2</v>
      </c>
      <c r="E4" s="16"/>
      <c r="F4" s="2">
        <v>23</v>
      </c>
      <c r="I4" s="15"/>
    </row>
    <row r="5" spans="1:10">
      <c r="B5" t="s">
        <v>5</v>
      </c>
      <c r="C5" s="35">
        <v>91.19061509276419</v>
      </c>
      <c r="D5" s="3">
        <v>1.2</v>
      </c>
      <c r="E5" s="16"/>
      <c r="F5" s="2">
        <v>126</v>
      </c>
      <c r="I5" s="15"/>
    </row>
    <row r="6" spans="1:10">
      <c r="A6" s="1">
        <v>1955</v>
      </c>
      <c r="B6" t="s">
        <v>2</v>
      </c>
      <c r="C6" s="35">
        <v>95.935311827957008</v>
      </c>
      <c r="D6" s="3">
        <v>0.8</v>
      </c>
      <c r="E6" s="16"/>
      <c r="F6" s="2">
        <v>62</v>
      </c>
      <c r="I6" s="15"/>
    </row>
    <row r="7" spans="1:10">
      <c r="B7" t="s">
        <v>3</v>
      </c>
      <c r="C7" s="35">
        <v>100.03144806915192</v>
      </c>
      <c r="D7" s="3">
        <v>1.1000000000000001</v>
      </c>
      <c r="E7" s="16"/>
      <c r="F7" s="2">
        <v>30</v>
      </c>
      <c r="I7" s="15"/>
    </row>
    <row r="8" spans="1:10">
      <c r="B8" t="s">
        <v>4</v>
      </c>
      <c r="C8" s="35">
        <v>105.58262792345853</v>
      </c>
      <c r="D8" s="3">
        <v>1.2</v>
      </c>
      <c r="E8" s="16"/>
      <c r="F8" s="2">
        <v>46</v>
      </c>
      <c r="I8" s="15"/>
    </row>
    <row r="9" spans="1:10">
      <c r="B9" t="s">
        <v>5</v>
      </c>
      <c r="C9" s="35">
        <v>97.26703579665957</v>
      </c>
      <c r="D9" s="3">
        <v>1.2</v>
      </c>
      <c r="E9" s="16"/>
      <c r="F9" s="2">
        <v>89</v>
      </c>
      <c r="I9" s="15"/>
    </row>
    <row r="10" spans="1:10">
      <c r="A10" s="1">
        <v>1956</v>
      </c>
      <c r="B10" t="s">
        <v>2</v>
      </c>
      <c r="C10" s="35">
        <v>97.392273037542665</v>
      </c>
      <c r="D10" s="3">
        <v>0.8</v>
      </c>
      <c r="E10" s="16"/>
      <c r="F10" s="2">
        <v>67</v>
      </c>
      <c r="I10" s="15"/>
    </row>
    <row r="11" spans="1:10">
      <c r="B11" t="s">
        <v>3</v>
      </c>
      <c r="C11" s="35">
        <v>98.822122621564489</v>
      </c>
      <c r="D11" s="3">
        <v>1.1000000000000001</v>
      </c>
      <c r="E11" s="16"/>
      <c r="F11" s="2">
        <v>14</v>
      </c>
      <c r="I11" s="15"/>
    </row>
    <row r="12" spans="1:10">
      <c r="B12" t="s">
        <v>4</v>
      </c>
      <c r="C12" s="35">
        <v>114.38989684681212</v>
      </c>
      <c r="D12" s="3">
        <v>1.2</v>
      </c>
      <c r="E12" s="16"/>
      <c r="F12" s="2">
        <v>82</v>
      </c>
      <c r="I12" s="15"/>
    </row>
    <row r="13" spans="1:10">
      <c r="B13" t="s">
        <v>5</v>
      </c>
      <c r="C13" s="35">
        <v>82.496820222482697</v>
      </c>
      <c r="D13" s="3">
        <v>1.2</v>
      </c>
      <c r="E13" s="16"/>
      <c r="F13" s="2">
        <v>128</v>
      </c>
      <c r="I13" s="15"/>
    </row>
    <row r="14" spans="1:10">
      <c r="A14" s="1">
        <v>1957</v>
      </c>
      <c r="B14" t="s">
        <v>2</v>
      </c>
      <c r="C14" s="35">
        <v>79.619595505617966</v>
      </c>
      <c r="D14" s="3">
        <v>0.8</v>
      </c>
      <c r="E14" s="16"/>
      <c r="F14" s="2">
        <v>41</v>
      </c>
      <c r="I14" s="15"/>
    </row>
    <row r="15" spans="1:10">
      <c r="B15" t="s">
        <v>3</v>
      </c>
      <c r="C15" s="35">
        <v>100.61315221987316</v>
      </c>
      <c r="D15" s="3">
        <v>1.1000000000000001</v>
      </c>
      <c r="E15" s="16"/>
      <c r="F15" s="2">
        <v>75</v>
      </c>
      <c r="I15" s="15"/>
    </row>
    <row r="16" spans="1:10">
      <c r="B16" t="s">
        <v>4</v>
      </c>
      <c r="C16" s="35">
        <v>115.895156062425</v>
      </c>
      <c r="D16" s="3">
        <v>1.2</v>
      </c>
      <c r="E16" s="16"/>
      <c r="F16" s="2">
        <v>39</v>
      </c>
      <c r="I16" s="15"/>
    </row>
    <row r="17" spans="1:9">
      <c r="B17" t="s">
        <v>5</v>
      </c>
      <c r="C17" s="35">
        <v>96.547646924829166</v>
      </c>
      <c r="D17" s="3">
        <v>1.2</v>
      </c>
      <c r="E17" s="16"/>
      <c r="F17" s="2">
        <v>43</v>
      </c>
      <c r="I17" s="15"/>
    </row>
    <row r="18" spans="1:9">
      <c r="A18" s="1">
        <v>1958</v>
      </c>
      <c r="B18" t="s">
        <v>2</v>
      </c>
      <c r="C18" s="35">
        <v>96.515428571428572</v>
      </c>
      <c r="D18" s="3">
        <v>0.8</v>
      </c>
      <c r="E18" s="16"/>
      <c r="F18" s="2">
        <v>61</v>
      </c>
      <c r="I18" s="15"/>
    </row>
    <row r="19" spans="1:9">
      <c r="B19" t="s">
        <v>3</v>
      </c>
      <c r="C19" s="35">
        <v>101.78326685383713</v>
      </c>
      <c r="D19" s="3">
        <v>1.1000000000000001</v>
      </c>
      <c r="E19" s="16"/>
      <c r="F19" s="2">
        <v>50</v>
      </c>
      <c r="I19" s="15"/>
    </row>
    <row r="20" spans="1:9">
      <c r="B20" t="s">
        <v>4</v>
      </c>
      <c r="C20" s="35">
        <v>118.64578656949504</v>
      </c>
      <c r="D20" s="3">
        <v>1.2</v>
      </c>
      <c r="E20" s="16"/>
      <c r="F20" s="2">
        <v>55</v>
      </c>
      <c r="I20" s="15"/>
    </row>
    <row r="21" spans="1:9">
      <c r="B21" t="s">
        <v>5</v>
      </c>
      <c r="C21" s="35">
        <v>109.88090725675239</v>
      </c>
      <c r="D21" s="3">
        <v>1.2</v>
      </c>
      <c r="E21" s="16"/>
      <c r="F21" s="2">
        <v>38</v>
      </c>
      <c r="I21" s="15"/>
    </row>
    <row r="22" spans="1:9">
      <c r="A22" s="1">
        <v>1959</v>
      </c>
      <c r="B22" t="s">
        <v>2</v>
      </c>
      <c r="C22" s="35">
        <v>103.93599999999998</v>
      </c>
      <c r="D22" s="3">
        <v>0.8</v>
      </c>
      <c r="E22" s="16"/>
      <c r="F22" s="2">
        <v>22</v>
      </c>
      <c r="I22" s="15"/>
    </row>
    <row r="23" spans="1:9">
      <c r="B23" t="s">
        <v>3</v>
      </c>
      <c r="C23" s="35">
        <v>112.01786995307585</v>
      </c>
      <c r="D23" s="3">
        <v>1.1000000000000001</v>
      </c>
      <c r="E23" s="16"/>
      <c r="F23" s="2">
        <v>55</v>
      </c>
      <c r="I23" s="15"/>
    </row>
    <row r="24" spans="1:9">
      <c r="B24" t="s">
        <v>4</v>
      </c>
      <c r="C24" s="35">
        <v>132.87256367162252</v>
      </c>
      <c r="D24" s="3">
        <v>1.2</v>
      </c>
      <c r="E24" s="16"/>
      <c r="F24" s="2">
        <v>50</v>
      </c>
      <c r="I24" s="15"/>
    </row>
    <row r="25" spans="1:9">
      <c r="B25" t="s">
        <v>5</v>
      </c>
      <c r="C25" s="35">
        <v>108.05933747870878</v>
      </c>
      <c r="D25" s="3">
        <v>1.2</v>
      </c>
      <c r="E25" s="16"/>
      <c r="F25" s="2">
        <v>60</v>
      </c>
      <c r="I25" s="15"/>
    </row>
    <row r="26" spans="1:9">
      <c r="A26" s="1">
        <v>1960</v>
      </c>
      <c r="B26" t="s">
        <v>2</v>
      </c>
      <c r="C26" s="35">
        <v>109.06514285714286</v>
      </c>
      <c r="D26" s="3">
        <v>0.8</v>
      </c>
      <c r="E26" s="16"/>
      <c r="F26" s="2">
        <v>52</v>
      </c>
      <c r="I26" s="15"/>
    </row>
    <row r="27" spans="1:9">
      <c r="B27" t="s">
        <v>3</v>
      </c>
      <c r="C27" s="35">
        <v>117.9368210647703</v>
      </c>
      <c r="D27" s="3">
        <v>1.1000000000000001</v>
      </c>
      <c r="E27" s="16"/>
      <c r="F27" s="2">
        <v>56</v>
      </c>
      <c r="I27" s="15"/>
    </row>
    <row r="28" spans="1:9">
      <c r="B28" t="s">
        <v>4</v>
      </c>
      <c r="C28" s="35">
        <v>99.40814206437291</v>
      </c>
      <c r="D28" s="3">
        <v>1.2</v>
      </c>
      <c r="E28" s="16"/>
      <c r="F28" s="2">
        <v>91</v>
      </c>
      <c r="I28" s="15"/>
    </row>
    <row r="29" spans="1:9">
      <c r="B29" t="s">
        <v>5</v>
      </c>
      <c r="C29" s="35">
        <v>98.225160097992884</v>
      </c>
      <c r="D29" s="3">
        <v>1.2</v>
      </c>
      <c r="E29" s="16"/>
      <c r="F29" s="2">
        <v>98</v>
      </c>
      <c r="I29" s="15"/>
    </row>
    <row r="30" spans="1:9">
      <c r="A30" s="1">
        <v>1961</v>
      </c>
      <c r="B30" t="s">
        <v>2</v>
      </c>
      <c r="C30" s="35">
        <v>92.173574007220211</v>
      </c>
      <c r="D30" s="3">
        <v>0.8</v>
      </c>
      <c r="E30" s="16"/>
      <c r="F30" s="2">
        <v>21</v>
      </c>
      <c r="I30" s="15"/>
    </row>
    <row r="31" spans="1:9">
      <c r="B31" t="s">
        <v>3</v>
      </c>
      <c r="C31" s="35">
        <v>117.33754860001031</v>
      </c>
      <c r="D31" s="3">
        <v>1.1000000000000001</v>
      </c>
      <c r="E31" s="16"/>
      <c r="F31" s="2">
        <v>41</v>
      </c>
      <c r="I31" s="15"/>
    </row>
    <row r="32" spans="1:9">
      <c r="B32" t="s">
        <v>4</v>
      </c>
      <c r="C32" s="35">
        <v>116.4873561891014</v>
      </c>
      <c r="D32" s="3">
        <v>1.2</v>
      </c>
      <c r="E32" s="16"/>
      <c r="F32" s="2">
        <v>59</v>
      </c>
      <c r="I32" s="15"/>
    </row>
    <row r="33" spans="1:9">
      <c r="B33" t="s">
        <v>5</v>
      </c>
      <c r="C33" s="35">
        <v>113.64924759067812</v>
      </c>
      <c r="D33" s="3">
        <v>1.2</v>
      </c>
      <c r="E33" s="16"/>
      <c r="F33" s="2">
        <v>40</v>
      </c>
      <c r="I33" s="15"/>
    </row>
    <row r="34" spans="1:9">
      <c r="A34" s="1">
        <v>1962</v>
      </c>
      <c r="B34" t="s">
        <v>2</v>
      </c>
      <c r="C34" s="35">
        <v>89.594171003717491</v>
      </c>
      <c r="D34" s="3">
        <v>0.8</v>
      </c>
      <c r="E34" s="16"/>
      <c r="F34" s="2">
        <v>30</v>
      </c>
      <c r="I34" s="15"/>
    </row>
    <row r="35" spans="1:9">
      <c r="B35" t="s">
        <v>3</v>
      </c>
      <c r="C35" s="35">
        <v>130.75772662580616</v>
      </c>
      <c r="D35" s="3">
        <v>1.1000000000000001</v>
      </c>
      <c r="E35" s="16"/>
      <c r="F35" s="2">
        <v>31</v>
      </c>
      <c r="I35" s="15"/>
    </row>
    <row r="36" spans="1:9">
      <c r="B36" t="s">
        <v>4</v>
      </c>
      <c r="C36" s="35">
        <v>122.60459390503189</v>
      </c>
      <c r="D36" s="3">
        <v>1.2</v>
      </c>
      <c r="E36" s="16"/>
      <c r="F36" s="2">
        <v>17</v>
      </c>
      <c r="I36" s="15"/>
    </row>
    <row r="37" spans="1:9">
      <c r="B37" t="s">
        <v>5</v>
      </c>
      <c r="C37" s="35">
        <v>130.02412448116249</v>
      </c>
      <c r="D37" s="3">
        <v>1.2</v>
      </c>
      <c r="E37" s="16"/>
      <c r="F37" s="2">
        <v>16</v>
      </c>
      <c r="I37" s="15"/>
    </row>
    <row r="38" spans="1:9">
      <c r="A38" s="1">
        <v>1963</v>
      </c>
      <c r="B38" t="s">
        <v>2</v>
      </c>
      <c r="C38" s="35">
        <v>94.891860139860142</v>
      </c>
      <c r="D38" s="3">
        <v>0.8</v>
      </c>
      <c r="E38" s="16"/>
      <c r="F38" s="2">
        <v>13</v>
      </c>
      <c r="I38" s="15"/>
    </row>
    <row r="39" spans="1:9">
      <c r="B39" t="s">
        <v>3</v>
      </c>
      <c r="C39" s="35">
        <v>103.87070054649169</v>
      </c>
      <c r="D39" s="3">
        <v>1.1000000000000001</v>
      </c>
      <c r="E39" s="16"/>
      <c r="F39" s="2">
        <v>81</v>
      </c>
      <c r="I39" s="15"/>
    </row>
    <row r="40" spans="1:9">
      <c r="B40" t="s">
        <v>4</v>
      </c>
      <c r="C40" s="35">
        <v>132.57860446247466</v>
      </c>
      <c r="D40" s="3">
        <v>1.2</v>
      </c>
      <c r="E40" s="16"/>
      <c r="F40" s="2">
        <v>60</v>
      </c>
      <c r="I40" s="15"/>
    </row>
    <row r="41" spans="1:9">
      <c r="B41" t="s">
        <v>5</v>
      </c>
      <c r="C41" s="35">
        <v>94.307717768367851</v>
      </c>
      <c r="D41" s="3">
        <v>1.2</v>
      </c>
      <c r="E41" s="16"/>
      <c r="F41" s="2">
        <v>106</v>
      </c>
      <c r="I41" s="15"/>
    </row>
    <row r="42" spans="1:9">
      <c r="A42" s="1">
        <v>1964</v>
      </c>
      <c r="B42" t="s">
        <v>2</v>
      </c>
      <c r="C42" s="35">
        <v>99.762059405940605</v>
      </c>
      <c r="D42" s="3">
        <v>0.8</v>
      </c>
      <c r="E42" s="16"/>
      <c r="F42" s="2">
        <v>57</v>
      </c>
      <c r="I42" s="15"/>
    </row>
    <row r="43" spans="1:9">
      <c r="B43" t="s">
        <v>3</v>
      </c>
      <c r="C43" s="35">
        <v>123.39248165094193</v>
      </c>
      <c r="D43" s="3">
        <v>1.1000000000000001</v>
      </c>
      <c r="E43" s="16"/>
      <c r="F43" s="2">
        <v>34</v>
      </c>
      <c r="I43" s="15"/>
    </row>
    <row r="44" spans="1:9">
      <c r="B44" t="s">
        <v>4</v>
      </c>
      <c r="C44" s="35">
        <v>141.68050193560569</v>
      </c>
      <c r="D44" s="3">
        <v>1.2</v>
      </c>
      <c r="E44" s="16"/>
      <c r="F44" s="2">
        <v>37</v>
      </c>
      <c r="I44" s="15"/>
    </row>
    <row r="45" spans="1:9">
      <c r="B45" t="s">
        <v>5</v>
      </c>
      <c r="C45" s="35">
        <v>103.96484145236984</v>
      </c>
      <c r="D45" s="3">
        <v>1.2</v>
      </c>
      <c r="E45" s="16"/>
      <c r="F45" s="2">
        <v>52</v>
      </c>
      <c r="I45" s="15"/>
    </row>
    <row r="46" spans="1:9">
      <c r="A46" s="1">
        <v>1965</v>
      </c>
      <c r="B46" t="s">
        <v>2</v>
      </c>
      <c r="C46" s="35">
        <v>91.580507042253529</v>
      </c>
      <c r="D46" s="3">
        <v>0.8</v>
      </c>
      <c r="E46" s="16"/>
      <c r="F46" s="2">
        <v>82</v>
      </c>
      <c r="I46" s="15"/>
    </row>
    <row r="47" spans="1:9">
      <c r="B47" t="s">
        <v>3</v>
      </c>
      <c r="C47" s="35">
        <v>109.20187607741096</v>
      </c>
      <c r="D47" s="3">
        <v>1.1000000000000001</v>
      </c>
      <c r="E47" s="16"/>
      <c r="F47" s="2">
        <v>50</v>
      </c>
      <c r="I47" s="15"/>
    </row>
    <row r="48" spans="1:9">
      <c r="B48" t="s">
        <v>4</v>
      </c>
      <c r="C48" s="35">
        <v>110.7784139046923</v>
      </c>
      <c r="D48" s="3">
        <v>1.2</v>
      </c>
      <c r="E48" s="16"/>
      <c r="F48" s="2">
        <v>141</v>
      </c>
      <c r="I48" s="15"/>
    </row>
    <row r="49" spans="1:9">
      <c r="B49" t="s">
        <v>5</v>
      </c>
      <c r="C49" s="35">
        <v>91.801326605345864</v>
      </c>
      <c r="D49" s="3">
        <v>1.2</v>
      </c>
      <c r="E49" s="16"/>
      <c r="F49" s="2">
        <v>91</v>
      </c>
      <c r="I49" s="15"/>
    </row>
    <row r="50" spans="1:9">
      <c r="A50" s="1">
        <v>1966</v>
      </c>
      <c r="B50" t="s">
        <v>2</v>
      </c>
      <c r="C50" s="35">
        <v>100.89795918367348</v>
      </c>
      <c r="D50" s="3">
        <v>0.8</v>
      </c>
      <c r="E50" s="16"/>
      <c r="F50" s="2">
        <v>10</v>
      </c>
      <c r="I50" s="15"/>
    </row>
    <row r="51" spans="1:9">
      <c r="B51" t="s">
        <v>3</v>
      </c>
      <c r="C51" s="35">
        <v>125.1019608090625</v>
      </c>
      <c r="D51" s="3">
        <v>1.1000000000000001</v>
      </c>
      <c r="E51" s="16"/>
      <c r="F51" s="2">
        <v>16</v>
      </c>
      <c r="I51" s="15"/>
    </row>
    <row r="52" spans="1:9">
      <c r="B52" t="s">
        <v>4</v>
      </c>
      <c r="C52" s="35">
        <v>113.79333936651584</v>
      </c>
      <c r="D52" s="3">
        <v>1.2</v>
      </c>
      <c r="E52" s="16"/>
      <c r="F52" s="2">
        <v>52</v>
      </c>
      <c r="I52" s="15"/>
    </row>
    <row r="53" spans="1:9">
      <c r="B53" t="s">
        <v>5</v>
      </c>
      <c r="C53" s="35">
        <v>93.779610040025005</v>
      </c>
      <c r="D53" s="3">
        <v>1.2</v>
      </c>
      <c r="E53" s="16"/>
      <c r="F53" s="2">
        <v>76</v>
      </c>
      <c r="I53" s="15"/>
    </row>
    <row r="54" spans="1:9">
      <c r="A54" s="1">
        <v>1967</v>
      </c>
      <c r="B54" t="s">
        <v>2</v>
      </c>
      <c r="C54" s="35">
        <v>92.877010380622849</v>
      </c>
      <c r="D54" s="3">
        <v>0.8</v>
      </c>
      <c r="E54" s="16"/>
      <c r="F54" s="2">
        <v>54</v>
      </c>
      <c r="I54" s="15"/>
    </row>
    <row r="55" spans="1:9">
      <c r="B55" t="s">
        <v>3</v>
      </c>
      <c r="C55" s="35">
        <v>113.13786174159321</v>
      </c>
      <c r="D55" s="3">
        <v>1.1000000000000001</v>
      </c>
      <c r="E55" s="16"/>
      <c r="F55" s="2">
        <v>36</v>
      </c>
      <c r="I55" s="15"/>
    </row>
    <row r="56" spans="1:9">
      <c r="B56" t="s">
        <v>4</v>
      </c>
      <c r="C56" s="35">
        <v>137.68986957036338</v>
      </c>
      <c r="D56" s="3">
        <v>1.2</v>
      </c>
      <c r="E56" s="16"/>
      <c r="F56" s="2">
        <v>45</v>
      </c>
      <c r="I56" s="15"/>
    </row>
    <row r="57" spans="1:9">
      <c r="B57" t="s">
        <v>5</v>
      </c>
      <c r="C57" s="35">
        <v>108.31514966447087</v>
      </c>
      <c r="D57" s="3">
        <v>1.2</v>
      </c>
      <c r="E57" s="16"/>
      <c r="F57" s="2">
        <v>76</v>
      </c>
      <c r="I57" s="15"/>
    </row>
    <row r="58" spans="1:9">
      <c r="A58" s="1">
        <v>1968</v>
      </c>
      <c r="B58" t="s">
        <v>2</v>
      </c>
      <c r="C58" s="35">
        <v>96.778741258741249</v>
      </c>
      <c r="D58" s="3">
        <v>0.8</v>
      </c>
      <c r="E58" s="16"/>
      <c r="F58" s="2">
        <v>18</v>
      </c>
      <c r="I58" s="15"/>
    </row>
    <row r="59" spans="1:9">
      <c r="B59" t="s">
        <v>3</v>
      </c>
      <c r="C59" s="35">
        <v>117.69975832862789</v>
      </c>
      <c r="D59" s="3">
        <v>1.1000000000000001</v>
      </c>
      <c r="E59" s="16"/>
      <c r="F59" s="2">
        <v>23</v>
      </c>
      <c r="I59" s="15"/>
    </row>
    <row r="60" spans="1:9">
      <c r="B60" t="s">
        <v>4</v>
      </c>
      <c r="C60" s="35">
        <v>128.53815929203537</v>
      </c>
      <c r="D60" s="3">
        <v>1.2</v>
      </c>
      <c r="E60" s="16"/>
      <c r="F60" s="2">
        <v>57</v>
      </c>
      <c r="I60" s="15"/>
    </row>
    <row r="61" spans="1:9">
      <c r="B61" t="s">
        <v>5</v>
      </c>
      <c r="C61" s="35">
        <v>84.708604326567325</v>
      </c>
      <c r="D61" s="3">
        <v>1.2</v>
      </c>
      <c r="E61" s="16"/>
      <c r="F61" s="2">
        <v>83</v>
      </c>
      <c r="I61" s="15"/>
    </row>
    <row r="62" spans="1:9">
      <c r="A62" s="1">
        <v>1969</v>
      </c>
      <c r="B62" t="s">
        <v>2</v>
      </c>
      <c r="C62" s="35">
        <v>104.05459459459459</v>
      </c>
      <c r="D62" s="3">
        <v>0.8</v>
      </c>
      <c r="E62" s="16"/>
      <c r="F62" s="2">
        <v>32</v>
      </c>
      <c r="I62" s="15"/>
    </row>
    <row r="63" spans="1:9">
      <c r="B63" t="s">
        <v>3</v>
      </c>
      <c r="C63" s="35">
        <v>97.455915265945222</v>
      </c>
      <c r="D63" s="3">
        <v>1.1000000000000001</v>
      </c>
      <c r="E63" s="16"/>
      <c r="F63" s="2">
        <v>75</v>
      </c>
      <c r="I63" s="15"/>
    </row>
    <row r="64" spans="1:9">
      <c r="B64" t="s">
        <v>4</v>
      </c>
      <c r="C64" s="35">
        <v>128.63113699433262</v>
      </c>
      <c r="D64" s="3">
        <v>1.2</v>
      </c>
      <c r="E64" s="16"/>
      <c r="F64" s="2">
        <v>70</v>
      </c>
      <c r="I64" s="15"/>
    </row>
    <row r="65" spans="1:9">
      <c r="B65" t="s">
        <v>5</v>
      </c>
      <c r="C65" s="35">
        <v>98.610200806027692</v>
      </c>
      <c r="D65" s="3">
        <v>1.2</v>
      </c>
      <c r="E65" s="16"/>
      <c r="F65" s="2">
        <v>74</v>
      </c>
      <c r="I65" s="15"/>
    </row>
    <row r="66" spans="1:9">
      <c r="A66" s="1">
        <v>1970</v>
      </c>
      <c r="B66" t="s">
        <v>2</v>
      </c>
      <c r="C66" s="35">
        <v>93.34</v>
      </c>
      <c r="D66" s="3">
        <v>0.8</v>
      </c>
      <c r="E66" s="16"/>
      <c r="F66" s="2">
        <v>40</v>
      </c>
      <c r="I66" s="15"/>
    </row>
    <row r="67" spans="1:9">
      <c r="B67" t="s">
        <v>3</v>
      </c>
      <c r="C67" s="35">
        <v>116.83755244462223</v>
      </c>
      <c r="D67" s="3">
        <v>1.1000000000000001</v>
      </c>
      <c r="E67" s="16"/>
      <c r="F67" s="2">
        <v>69</v>
      </c>
      <c r="I67" s="15"/>
    </row>
    <row r="68" spans="1:9">
      <c r="B68" t="s">
        <v>4</v>
      </c>
      <c r="C68" s="35">
        <v>128.13662912329116</v>
      </c>
      <c r="D68" s="3">
        <v>1.2</v>
      </c>
      <c r="E68" s="16"/>
      <c r="F68" s="2">
        <v>27</v>
      </c>
      <c r="I68" s="15"/>
    </row>
    <row r="69" spans="1:9">
      <c r="B69" t="s">
        <v>5</v>
      </c>
      <c r="C69" s="35">
        <v>98.875228825843863</v>
      </c>
      <c r="D69" s="3">
        <v>1.2</v>
      </c>
      <c r="E69" s="16"/>
      <c r="F69" s="2">
        <v>74</v>
      </c>
      <c r="I69" s="15"/>
    </row>
    <row r="70" spans="1:9">
      <c r="A70" s="1">
        <v>1971</v>
      </c>
      <c r="B70" t="s">
        <v>2</v>
      </c>
      <c r="C70" s="35">
        <v>88.204291390728486</v>
      </c>
      <c r="D70" s="3">
        <v>0.8</v>
      </c>
      <c r="E70" s="16"/>
      <c r="F70" s="2">
        <v>64</v>
      </c>
      <c r="I70" s="15"/>
    </row>
    <row r="71" spans="1:9">
      <c r="B71" t="s">
        <v>3</v>
      </c>
      <c r="C71" s="35">
        <v>100.41223324012822</v>
      </c>
      <c r="D71" s="3">
        <v>1.1000000000000001</v>
      </c>
      <c r="E71" s="16"/>
      <c r="F71" s="2">
        <v>82</v>
      </c>
      <c r="I71" s="15"/>
    </row>
    <row r="72" spans="1:9">
      <c r="B72" t="s">
        <v>4</v>
      </c>
      <c r="C72" s="35">
        <v>143.39840096038415</v>
      </c>
      <c r="D72" s="3">
        <v>1.2</v>
      </c>
      <c r="E72" s="16"/>
      <c r="F72" s="2">
        <v>23</v>
      </c>
      <c r="I72" s="15"/>
    </row>
    <row r="73" spans="1:9">
      <c r="B73" t="s">
        <v>5</v>
      </c>
      <c r="C73" s="35">
        <v>115.32020171235565</v>
      </c>
      <c r="D73" s="3">
        <v>1.2</v>
      </c>
      <c r="E73" s="16"/>
      <c r="F73" s="2">
        <v>99</v>
      </c>
      <c r="I73" s="15"/>
    </row>
    <row r="74" spans="1:9">
      <c r="A74" s="1">
        <v>1972</v>
      </c>
      <c r="B74" t="s">
        <v>2</v>
      </c>
      <c r="C74" s="35">
        <v>87</v>
      </c>
      <c r="D74" s="3">
        <v>0.8</v>
      </c>
      <c r="E74" s="16"/>
      <c r="F74" s="2">
        <v>28</v>
      </c>
      <c r="I74" s="15"/>
    </row>
    <row r="75" spans="1:9">
      <c r="B75" t="s">
        <v>3</v>
      </c>
      <c r="C75" s="35">
        <v>105</v>
      </c>
      <c r="D75" s="3">
        <v>1.1000000000000001</v>
      </c>
      <c r="E75" s="16"/>
      <c r="F75" s="2">
        <v>45</v>
      </c>
      <c r="I75" s="15"/>
    </row>
    <row r="76" spans="1:9">
      <c r="B76" t="s">
        <v>4</v>
      </c>
      <c r="C76" s="35">
        <v>117</v>
      </c>
      <c r="D76" s="3">
        <v>1.2</v>
      </c>
      <c r="E76" s="16"/>
      <c r="F76" s="2">
        <v>23</v>
      </c>
      <c r="I76" s="15"/>
    </row>
    <row r="77" spans="1:9">
      <c r="B77" t="s">
        <v>5</v>
      </c>
      <c r="C77" s="35">
        <v>101</v>
      </c>
      <c r="D77" s="3">
        <v>1.2</v>
      </c>
      <c r="E77" s="16"/>
      <c r="F77" s="2">
        <v>34</v>
      </c>
      <c r="I77" s="15"/>
    </row>
    <row r="78" spans="1:9">
      <c r="A78" s="1">
        <v>1973</v>
      </c>
      <c r="B78" t="s">
        <v>2</v>
      </c>
      <c r="C78" s="35">
        <v>99</v>
      </c>
      <c r="D78" s="3">
        <v>0.8</v>
      </c>
      <c r="E78" s="16"/>
      <c r="F78" s="2">
        <v>30</v>
      </c>
      <c r="I78" s="15"/>
    </row>
    <row r="79" spans="1:9">
      <c r="B79" t="s">
        <v>3</v>
      </c>
      <c r="C79" s="35">
        <v>117</v>
      </c>
      <c r="D79" s="3">
        <v>1.1000000000000001</v>
      </c>
      <c r="E79" s="16"/>
      <c r="F79" s="2">
        <v>80</v>
      </c>
      <c r="I79" s="15"/>
    </row>
    <row r="80" spans="1:9">
      <c r="B80" t="s">
        <v>4</v>
      </c>
      <c r="C80" s="35">
        <v>112</v>
      </c>
      <c r="D80" s="3">
        <v>1.2</v>
      </c>
      <c r="E80" s="16"/>
      <c r="F80" s="2">
        <v>103</v>
      </c>
      <c r="I80" s="15"/>
    </row>
    <row r="81" spans="1:9">
      <c r="B81" t="s">
        <v>5</v>
      </c>
      <c r="C81" s="35">
        <v>105</v>
      </c>
      <c r="D81" s="3">
        <v>1.2</v>
      </c>
      <c r="E81" s="16"/>
      <c r="F81" s="2">
        <v>30</v>
      </c>
      <c r="I81" s="15"/>
    </row>
    <row r="82" spans="1:9">
      <c r="A82" s="1">
        <v>1974</v>
      </c>
      <c r="B82" t="s">
        <v>2</v>
      </c>
      <c r="C82" s="35">
        <v>85</v>
      </c>
      <c r="D82" s="3">
        <v>0.8</v>
      </c>
      <c r="E82" s="16"/>
      <c r="F82" s="2">
        <v>55</v>
      </c>
      <c r="I82" s="15"/>
    </row>
    <row r="83" spans="1:9">
      <c r="B83" t="s">
        <v>3</v>
      </c>
      <c r="C83" s="35">
        <v>106</v>
      </c>
      <c r="D83" s="3">
        <v>1.1000000000000001</v>
      </c>
      <c r="E83" s="16"/>
      <c r="F83" s="2">
        <v>117</v>
      </c>
      <c r="I83" s="15"/>
    </row>
    <row r="84" spans="1:9">
      <c r="B84" t="s">
        <v>4</v>
      </c>
      <c r="C84" s="35">
        <v>122</v>
      </c>
      <c r="D84" s="3">
        <v>1.2</v>
      </c>
      <c r="E84" s="16"/>
      <c r="F84" s="2">
        <v>20</v>
      </c>
      <c r="I84" s="15"/>
    </row>
    <row r="85" spans="1:9">
      <c r="B85" t="s">
        <v>5</v>
      </c>
      <c r="C85" s="35">
        <v>114</v>
      </c>
      <c r="D85" s="3">
        <v>1.2</v>
      </c>
      <c r="E85" s="16"/>
      <c r="F85" s="2">
        <v>37</v>
      </c>
      <c r="I85" s="15"/>
    </row>
    <row r="86" spans="1:9">
      <c r="A86" s="1">
        <v>1975</v>
      </c>
      <c r="B86" t="s">
        <v>2</v>
      </c>
      <c r="C86" s="35">
        <v>90</v>
      </c>
      <c r="D86" s="3">
        <v>0.8</v>
      </c>
      <c r="E86" s="16"/>
      <c r="F86" s="2">
        <v>47</v>
      </c>
      <c r="I86" s="15"/>
    </row>
    <row r="87" spans="1:9">
      <c r="B87" t="s">
        <v>3</v>
      </c>
      <c r="C87" s="35">
        <v>105</v>
      </c>
      <c r="D87" s="3">
        <v>1.1000000000000001</v>
      </c>
      <c r="E87" s="16"/>
      <c r="F87" s="2">
        <v>27</v>
      </c>
      <c r="I87" s="15"/>
    </row>
    <row r="88" spans="1:9">
      <c r="B88" t="s">
        <v>4</v>
      </c>
      <c r="C88" s="35">
        <v>130</v>
      </c>
      <c r="D88" s="3">
        <v>1.2</v>
      </c>
      <c r="E88" s="16"/>
      <c r="F88" s="2">
        <v>39</v>
      </c>
      <c r="I88" s="15"/>
    </row>
    <row r="89" spans="1:9">
      <c r="B89" t="s">
        <v>5</v>
      </c>
      <c r="C89" s="35">
        <v>97</v>
      </c>
      <c r="D89" s="3">
        <v>1.2</v>
      </c>
      <c r="E89" s="16"/>
      <c r="F89" s="2">
        <v>36</v>
      </c>
      <c r="I89" s="15"/>
    </row>
    <row r="90" spans="1:9">
      <c r="A90" s="1">
        <v>1976</v>
      </c>
      <c r="B90" t="s">
        <v>2</v>
      </c>
      <c r="C90" s="35">
        <v>109</v>
      </c>
      <c r="D90" s="3">
        <v>0.8</v>
      </c>
      <c r="E90" s="16"/>
      <c r="F90" s="2">
        <v>13</v>
      </c>
      <c r="I90" s="15"/>
    </row>
    <row r="91" spans="1:9">
      <c r="B91" t="s">
        <v>3</v>
      </c>
      <c r="C91" s="35">
        <v>144</v>
      </c>
      <c r="D91" s="3">
        <v>1.1000000000000001</v>
      </c>
      <c r="E91" s="16"/>
      <c r="F91" s="2">
        <v>25</v>
      </c>
      <c r="I91" s="15"/>
    </row>
    <row r="92" spans="1:9">
      <c r="B92" t="s">
        <v>4</v>
      </c>
      <c r="C92" s="35">
        <v>115</v>
      </c>
      <c r="D92" s="3">
        <v>1.2</v>
      </c>
      <c r="E92" s="16"/>
      <c r="F92" s="2">
        <v>57</v>
      </c>
      <c r="I92" s="15"/>
    </row>
    <row r="93" spans="1:9">
      <c r="B93" t="s">
        <v>5</v>
      </c>
      <c r="C93" s="35">
        <v>104</v>
      </c>
      <c r="D93" s="3">
        <v>1.2</v>
      </c>
      <c r="E93" s="16"/>
      <c r="F93" s="2">
        <v>43</v>
      </c>
      <c r="I93" s="15"/>
    </row>
    <row r="94" spans="1:9">
      <c r="A94" s="1">
        <v>1977</v>
      </c>
      <c r="B94" t="s">
        <v>2</v>
      </c>
      <c r="C94" s="35">
        <v>80</v>
      </c>
      <c r="D94" s="3">
        <v>0.8</v>
      </c>
      <c r="E94" s="16"/>
      <c r="F94" s="2">
        <v>51</v>
      </c>
      <c r="I94" s="15"/>
    </row>
    <row r="95" spans="1:9">
      <c r="B95" t="s">
        <v>3</v>
      </c>
      <c r="C95" s="35">
        <v>102</v>
      </c>
      <c r="D95" s="3">
        <v>1.1000000000000001</v>
      </c>
      <c r="E95" s="16"/>
      <c r="F95" s="2">
        <v>47</v>
      </c>
      <c r="I95" s="15"/>
    </row>
    <row r="96" spans="1:9">
      <c r="B96" t="s">
        <v>4</v>
      </c>
      <c r="C96" s="35">
        <v>116</v>
      </c>
      <c r="D96" s="3">
        <v>1.2</v>
      </c>
      <c r="E96" s="16"/>
      <c r="F96" s="2">
        <v>60</v>
      </c>
      <c r="I96" s="15"/>
    </row>
    <row r="97" spans="1:9">
      <c r="B97" t="s">
        <v>5</v>
      </c>
      <c r="C97" s="35">
        <v>95</v>
      </c>
      <c r="D97" s="3">
        <v>1.2</v>
      </c>
      <c r="E97" s="16"/>
      <c r="F97" s="2">
        <v>36</v>
      </c>
      <c r="I97" s="15"/>
    </row>
    <row r="98" spans="1:9">
      <c r="A98" s="1">
        <v>1978</v>
      </c>
      <c r="B98" t="s">
        <v>2</v>
      </c>
      <c r="C98" s="35">
        <v>78</v>
      </c>
      <c r="D98" s="3">
        <v>0.8</v>
      </c>
      <c r="E98" s="16"/>
      <c r="F98" s="2">
        <v>41</v>
      </c>
      <c r="I98" s="15"/>
    </row>
    <row r="99" spans="1:9">
      <c r="B99" t="s">
        <v>3</v>
      </c>
      <c r="C99" s="35">
        <v>99</v>
      </c>
      <c r="D99" s="3">
        <v>1.1000000000000001</v>
      </c>
      <c r="E99" s="16"/>
      <c r="F99" s="2">
        <v>86</v>
      </c>
      <c r="I99" s="15"/>
    </row>
    <row r="100" spans="1:9">
      <c r="B100" t="s">
        <v>4</v>
      </c>
      <c r="C100" s="35">
        <v>107</v>
      </c>
      <c r="D100" s="3">
        <v>1.2</v>
      </c>
      <c r="E100" s="16"/>
      <c r="F100" s="2">
        <v>32</v>
      </c>
      <c r="I100" s="15"/>
    </row>
    <row r="101" spans="1:9">
      <c r="B101" t="s">
        <v>5</v>
      </c>
      <c r="C101" s="35">
        <v>100</v>
      </c>
      <c r="D101" s="3">
        <v>1.2</v>
      </c>
      <c r="E101" s="16"/>
      <c r="F101" s="2">
        <v>54</v>
      </c>
      <c r="I101" s="15"/>
    </row>
    <row r="102" spans="1:9">
      <c r="A102" s="1">
        <v>1979</v>
      </c>
      <c r="B102" t="s">
        <v>2</v>
      </c>
      <c r="C102" s="35">
        <v>97</v>
      </c>
      <c r="D102" s="3">
        <v>0.8</v>
      </c>
      <c r="E102" s="16"/>
      <c r="F102" s="2">
        <v>43</v>
      </c>
      <c r="I102" s="15"/>
    </row>
    <row r="103" spans="1:9">
      <c r="B103" t="s">
        <v>3</v>
      </c>
      <c r="C103" s="35">
        <v>107</v>
      </c>
      <c r="D103" s="3">
        <v>1.1000000000000001</v>
      </c>
      <c r="E103" s="16"/>
      <c r="F103" s="2">
        <v>34</v>
      </c>
      <c r="I103" s="15"/>
    </row>
    <row r="104" spans="1:9">
      <c r="B104" t="s">
        <v>4</v>
      </c>
      <c r="C104" s="35">
        <v>127</v>
      </c>
      <c r="D104" s="3">
        <v>1.2</v>
      </c>
      <c r="E104" s="16"/>
      <c r="F104" s="2">
        <v>25</v>
      </c>
      <c r="I104" s="15"/>
    </row>
    <row r="105" spans="1:9">
      <c r="B105" t="s">
        <v>5</v>
      </c>
      <c r="C105" s="35">
        <v>103</v>
      </c>
      <c r="D105" s="3">
        <v>1.2</v>
      </c>
      <c r="E105" s="16"/>
      <c r="F105" s="2">
        <v>62</v>
      </c>
      <c r="I105" s="15"/>
    </row>
    <row r="106" spans="1:9">
      <c r="A106" s="1">
        <v>1980</v>
      </c>
      <c r="B106" t="s">
        <v>2</v>
      </c>
      <c r="C106" s="35">
        <v>76</v>
      </c>
      <c r="D106" s="3">
        <v>0.8</v>
      </c>
      <c r="E106" s="16"/>
      <c r="F106" s="2">
        <v>57</v>
      </c>
      <c r="I106" s="15"/>
    </row>
    <row r="107" spans="1:9">
      <c r="B107" t="s">
        <v>3</v>
      </c>
      <c r="C107" s="35">
        <v>89</v>
      </c>
      <c r="D107" s="3">
        <v>1.1000000000000001</v>
      </c>
      <c r="E107" s="16"/>
      <c r="F107" s="2">
        <v>49</v>
      </c>
      <c r="I107" s="15"/>
    </row>
    <row r="108" spans="1:9">
      <c r="B108" t="s">
        <v>4</v>
      </c>
      <c r="C108" s="35">
        <v>96</v>
      </c>
      <c r="D108" s="3">
        <v>1.2</v>
      </c>
      <c r="E108" s="16"/>
      <c r="F108" s="2">
        <v>89</v>
      </c>
      <c r="I108" s="15"/>
    </row>
    <row r="109" spans="1:9">
      <c r="B109" t="s">
        <v>5</v>
      </c>
      <c r="C109" s="35">
        <v>103</v>
      </c>
      <c r="D109" s="3">
        <v>1.2</v>
      </c>
      <c r="E109" s="16"/>
      <c r="F109" s="2">
        <v>26</v>
      </c>
      <c r="I109" s="15"/>
    </row>
    <row r="110" spans="1:9">
      <c r="A110" s="1">
        <v>1981</v>
      </c>
      <c r="B110" t="s">
        <v>2</v>
      </c>
      <c r="C110" s="35">
        <v>93</v>
      </c>
      <c r="D110" s="3">
        <v>0.8</v>
      </c>
      <c r="E110" s="16"/>
      <c r="F110" s="2">
        <v>62</v>
      </c>
      <c r="I110" s="15"/>
    </row>
    <row r="111" spans="1:9">
      <c r="B111" t="s">
        <v>3</v>
      </c>
      <c r="C111" s="35">
        <v>117</v>
      </c>
      <c r="D111" s="3">
        <v>1.1000000000000001</v>
      </c>
      <c r="E111" s="16"/>
      <c r="F111" s="2">
        <v>27</v>
      </c>
      <c r="I111" s="15"/>
    </row>
    <row r="112" spans="1:9">
      <c r="B112" t="s">
        <v>4</v>
      </c>
      <c r="C112" s="35">
        <v>95</v>
      </c>
      <c r="D112" s="3">
        <v>1.2</v>
      </c>
      <c r="E112" s="16"/>
      <c r="F112" s="2">
        <v>52</v>
      </c>
      <c r="I112" s="15"/>
    </row>
    <row r="113" spans="1:9">
      <c r="B113" t="s">
        <v>5</v>
      </c>
      <c r="C113" s="35">
        <v>108</v>
      </c>
      <c r="D113" s="3">
        <v>1.2</v>
      </c>
      <c r="E113" s="16"/>
      <c r="F113" s="2">
        <v>18</v>
      </c>
      <c r="I113" s="15"/>
    </row>
    <row r="114" spans="1:9">
      <c r="A114" s="1">
        <v>1982</v>
      </c>
      <c r="B114" t="s">
        <v>2</v>
      </c>
      <c r="C114" s="35">
        <v>104</v>
      </c>
      <c r="D114" s="3">
        <v>0.8</v>
      </c>
      <c r="E114" s="16"/>
      <c r="F114" s="2">
        <v>25</v>
      </c>
      <c r="I114" s="15"/>
    </row>
    <row r="115" spans="1:9">
      <c r="B115" t="s">
        <v>3</v>
      </c>
      <c r="C115" s="35">
        <v>115</v>
      </c>
      <c r="D115" s="3">
        <v>1.1000000000000001</v>
      </c>
      <c r="E115" s="16"/>
      <c r="F115" s="2">
        <v>40</v>
      </c>
      <c r="I115" s="15"/>
    </row>
    <row r="116" spans="1:9">
      <c r="B116" t="s">
        <v>4</v>
      </c>
      <c r="C116" s="35">
        <v>129</v>
      </c>
      <c r="D116" s="3">
        <v>1.2</v>
      </c>
      <c r="E116" s="16"/>
      <c r="F116" s="2">
        <v>53</v>
      </c>
      <c r="I116" s="15"/>
    </row>
    <row r="117" spans="1:9">
      <c r="B117" t="s">
        <v>5</v>
      </c>
      <c r="C117" s="35">
        <v>95</v>
      </c>
      <c r="D117" s="3">
        <v>1.2</v>
      </c>
      <c r="E117" s="16"/>
      <c r="F117" s="2">
        <v>72</v>
      </c>
      <c r="I117" s="15"/>
    </row>
    <row r="118" spans="1:9">
      <c r="A118" s="1">
        <v>1983</v>
      </c>
      <c r="B118" t="s">
        <v>2</v>
      </c>
      <c r="C118" s="35">
        <v>79</v>
      </c>
      <c r="D118" s="3">
        <v>0.8</v>
      </c>
      <c r="E118" s="16"/>
      <c r="F118" s="2">
        <v>83</v>
      </c>
      <c r="I118" s="15"/>
    </row>
    <row r="119" spans="1:9">
      <c r="B119" t="s">
        <v>3</v>
      </c>
      <c r="C119" s="35">
        <v>120</v>
      </c>
      <c r="D119" s="3">
        <v>1.1000000000000001</v>
      </c>
      <c r="E119" s="16"/>
      <c r="F119" s="2">
        <v>37</v>
      </c>
      <c r="I119" s="15"/>
    </row>
    <row r="120" spans="1:9">
      <c r="B120" t="s">
        <v>4</v>
      </c>
      <c r="C120" s="35">
        <v>142</v>
      </c>
      <c r="D120" s="3">
        <v>1.2</v>
      </c>
      <c r="E120" s="16"/>
      <c r="F120" s="2">
        <v>6</v>
      </c>
      <c r="I120" s="15"/>
    </row>
    <row r="121" spans="1:9">
      <c r="B121" t="s">
        <v>5</v>
      </c>
      <c r="C121" s="35">
        <v>105</v>
      </c>
      <c r="D121" s="3">
        <v>1.2</v>
      </c>
      <c r="E121" s="16"/>
      <c r="F121" s="2">
        <v>68</v>
      </c>
      <c r="I121" s="15"/>
    </row>
    <row r="122" spans="1:9">
      <c r="A122" s="1">
        <v>1984</v>
      </c>
      <c r="B122" t="s">
        <v>2</v>
      </c>
      <c r="C122" s="35">
        <v>84</v>
      </c>
      <c r="D122" s="3">
        <v>0.8</v>
      </c>
      <c r="E122" s="16"/>
      <c r="F122" s="2">
        <v>35</v>
      </c>
      <c r="I122" s="15"/>
    </row>
    <row r="123" spans="1:9">
      <c r="B123" t="s">
        <v>3</v>
      </c>
      <c r="C123" s="35">
        <v>120.052418248865</v>
      </c>
      <c r="D123" s="3">
        <v>1.1000000000000001</v>
      </c>
      <c r="E123" s="16"/>
      <c r="F123" s="2">
        <v>49</v>
      </c>
      <c r="I123" s="15"/>
    </row>
    <row r="124" spans="1:9">
      <c r="B124" t="s">
        <v>4</v>
      </c>
      <c r="C124" s="35">
        <v>132</v>
      </c>
      <c r="D124" s="3">
        <v>1.2</v>
      </c>
      <c r="E124" s="16"/>
      <c r="F124" s="2">
        <v>30</v>
      </c>
      <c r="I124" s="15"/>
    </row>
    <row r="125" spans="1:9">
      <c r="B125" t="s">
        <v>5</v>
      </c>
      <c r="C125" s="35">
        <v>101</v>
      </c>
      <c r="D125" s="3">
        <v>1.2</v>
      </c>
      <c r="E125" s="16"/>
      <c r="F125" s="2">
        <v>24</v>
      </c>
      <c r="I125" s="15"/>
    </row>
    <row r="126" spans="1:9">
      <c r="A126" s="1">
        <v>1985</v>
      </c>
      <c r="B126" t="s">
        <v>2</v>
      </c>
      <c r="C126" s="35">
        <v>100</v>
      </c>
      <c r="D126" s="3">
        <v>0.8</v>
      </c>
      <c r="E126" s="16"/>
      <c r="F126" s="2">
        <v>105</v>
      </c>
      <c r="I126" s="15"/>
    </row>
    <row r="127" spans="1:9">
      <c r="B127" t="s">
        <v>3</v>
      </c>
      <c r="C127" s="35">
        <v>118</v>
      </c>
      <c r="D127" s="3">
        <v>1.1000000000000001</v>
      </c>
      <c r="E127" s="16"/>
      <c r="F127" s="2">
        <v>123</v>
      </c>
      <c r="I127" s="15"/>
    </row>
    <row r="128" spans="1:9">
      <c r="B128" t="s">
        <v>4</v>
      </c>
      <c r="C128" s="35">
        <v>139</v>
      </c>
      <c r="D128" s="3">
        <v>1.2</v>
      </c>
      <c r="E128" s="16"/>
      <c r="F128" s="2">
        <v>23</v>
      </c>
      <c r="I128" s="15"/>
    </row>
    <row r="129" spans="1:9">
      <c r="B129" t="s">
        <v>5</v>
      </c>
      <c r="C129" s="35">
        <v>114</v>
      </c>
      <c r="D129" s="3">
        <v>1.2</v>
      </c>
      <c r="E129" s="16"/>
      <c r="F129" s="2">
        <v>49</v>
      </c>
      <c r="I129" s="15"/>
    </row>
    <row r="130" spans="1:9">
      <c r="A130" s="1">
        <v>1986</v>
      </c>
      <c r="B130" t="s">
        <v>2</v>
      </c>
      <c r="C130" s="35">
        <v>107</v>
      </c>
      <c r="D130" s="3">
        <v>0.8</v>
      </c>
      <c r="E130" s="16"/>
      <c r="F130" s="2">
        <v>38</v>
      </c>
      <c r="I130" s="15"/>
    </row>
    <row r="131" spans="1:9">
      <c r="B131" t="s">
        <v>3</v>
      </c>
      <c r="C131" s="35">
        <v>126</v>
      </c>
      <c r="D131" s="3">
        <v>1.1000000000000001</v>
      </c>
      <c r="E131" s="16"/>
      <c r="F131" s="2">
        <v>26</v>
      </c>
      <c r="I131" s="15"/>
    </row>
    <row r="132" spans="1:9">
      <c r="B132" t="s">
        <v>4</v>
      </c>
      <c r="C132" s="35">
        <v>126</v>
      </c>
      <c r="D132" s="3">
        <v>1.2</v>
      </c>
      <c r="E132" s="16"/>
      <c r="F132" s="2">
        <v>52</v>
      </c>
      <c r="I132" s="15"/>
    </row>
    <row r="133" spans="1:9">
      <c r="B133" t="s">
        <v>5</v>
      </c>
      <c r="C133" s="35">
        <v>100</v>
      </c>
      <c r="D133" s="3">
        <v>1.2</v>
      </c>
      <c r="E133" s="16"/>
      <c r="F133" s="2">
        <v>103</v>
      </c>
      <c r="I133" s="15"/>
    </row>
    <row r="134" spans="1:9">
      <c r="A134" s="1">
        <v>1987</v>
      </c>
      <c r="B134" t="s">
        <v>2</v>
      </c>
      <c r="C134" s="35">
        <v>93</v>
      </c>
      <c r="D134" s="3">
        <v>0.8</v>
      </c>
      <c r="E134" s="16"/>
      <c r="F134" s="2">
        <v>40</v>
      </c>
      <c r="I134" s="15"/>
    </row>
    <row r="135" spans="1:9">
      <c r="B135" t="s">
        <v>3</v>
      </c>
      <c r="C135" s="35">
        <v>100</v>
      </c>
      <c r="D135" s="3">
        <v>1.1000000000000001</v>
      </c>
      <c r="E135" s="16"/>
      <c r="F135" s="2">
        <v>96</v>
      </c>
      <c r="I135" s="15"/>
    </row>
    <row r="136" spans="1:9">
      <c r="B136" t="s">
        <v>4</v>
      </c>
      <c r="C136" s="35">
        <v>111</v>
      </c>
      <c r="D136" s="3">
        <v>1.2</v>
      </c>
      <c r="E136" s="16"/>
      <c r="F136" s="2">
        <v>67</v>
      </c>
      <c r="I136" s="15"/>
    </row>
    <row r="137" spans="1:9">
      <c r="B137" t="s">
        <v>5</v>
      </c>
      <c r="C137" s="35">
        <v>111</v>
      </c>
      <c r="D137" s="3">
        <v>1.2</v>
      </c>
      <c r="E137" s="16"/>
      <c r="F137" s="2">
        <v>33</v>
      </c>
      <c r="I137" s="15"/>
    </row>
    <row r="138" spans="1:9">
      <c r="A138" s="1">
        <v>1988</v>
      </c>
      <c r="B138" t="s">
        <v>2</v>
      </c>
      <c r="C138" s="35">
        <v>101</v>
      </c>
      <c r="D138" s="3">
        <v>0.8</v>
      </c>
      <c r="E138" s="16"/>
      <c r="F138" s="2">
        <v>26</v>
      </c>
      <c r="I138" s="15"/>
    </row>
    <row r="139" spans="1:9">
      <c r="B139" t="s">
        <v>3</v>
      </c>
      <c r="C139" s="35">
        <v>109</v>
      </c>
      <c r="D139" s="3">
        <v>1.1000000000000001</v>
      </c>
      <c r="E139" s="16"/>
      <c r="F139" s="2">
        <v>22</v>
      </c>
      <c r="I139" s="15"/>
    </row>
    <row r="140" spans="1:9">
      <c r="B140" t="s">
        <v>4</v>
      </c>
      <c r="C140" s="35">
        <v>135</v>
      </c>
      <c r="D140" s="3">
        <v>1.2</v>
      </c>
      <c r="E140" s="16"/>
      <c r="F140" s="2">
        <v>46</v>
      </c>
      <c r="I140" s="15"/>
    </row>
    <row r="141" spans="1:9">
      <c r="B141" t="s">
        <v>5</v>
      </c>
      <c r="C141" s="35">
        <v>105</v>
      </c>
      <c r="D141" s="3">
        <v>1.2</v>
      </c>
      <c r="E141" s="16"/>
      <c r="F141" s="2">
        <v>58</v>
      </c>
      <c r="I141" s="15"/>
    </row>
    <row r="142" spans="1:9">
      <c r="A142" s="1">
        <v>1989</v>
      </c>
      <c r="B142" t="s">
        <v>2</v>
      </c>
      <c r="C142" s="35">
        <v>113</v>
      </c>
      <c r="D142" s="3">
        <v>0.8</v>
      </c>
      <c r="E142" s="16"/>
      <c r="F142" s="2">
        <v>34</v>
      </c>
      <c r="I142" s="15"/>
    </row>
    <row r="143" spans="1:9">
      <c r="B143" t="s">
        <v>3</v>
      </c>
      <c r="C143" s="35">
        <v>129</v>
      </c>
      <c r="D143" s="3">
        <v>1.1000000000000001</v>
      </c>
      <c r="E143" s="16"/>
      <c r="F143" s="2">
        <v>8</v>
      </c>
      <c r="I143" s="15"/>
    </row>
    <row r="144" spans="1:9">
      <c r="B144" t="s">
        <v>4</v>
      </c>
      <c r="C144" s="35">
        <v>122</v>
      </c>
      <c r="D144" s="3">
        <v>1.2</v>
      </c>
      <c r="E144" s="16"/>
      <c r="F144" s="2">
        <v>54</v>
      </c>
      <c r="I144" s="15"/>
    </row>
    <row r="145" spans="1:9">
      <c r="B145" t="s">
        <v>5</v>
      </c>
      <c r="C145" s="35">
        <v>107</v>
      </c>
      <c r="D145" s="3">
        <v>1.2</v>
      </c>
      <c r="E145" s="16"/>
      <c r="F145" s="2">
        <v>48</v>
      </c>
      <c r="I145" s="15"/>
    </row>
    <row r="146" spans="1:9">
      <c r="A146" s="1">
        <v>1990</v>
      </c>
      <c r="B146" t="s">
        <v>2</v>
      </c>
      <c r="C146" s="35">
        <v>112</v>
      </c>
      <c r="D146" s="3">
        <v>0.8</v>
      </c>
      <c r="E146" s="16"/>
      <c r="F146" s="2">
        <v>28</v>
      </c>
      <c r="I146" s="15"/>
    </row>
    <row r="147" spans="1:9">
      <c r="B147" t="s">
        <v>3</v>
      </c>
      <c r="C147" s="35">
        <v>103</v>
      </c>
      <c r="D147" s="3">
        <v>1.1000000000000001</v>
      </c>
      <c r="E147" s="16"/>
      <c r="F147" s="2">
        <v>117</v>
      </c>
      <c r="I147" s="15"/>
    </row>
    <row r="148" spans="1:9">
      <c r="B148" t="s">
        <v>4</v>
      </c>
      <c r="C148" s="35">
        <v>132</v>
      </c>
      <c r="D148" s="3">
        <v>1.2</v>
      </c>
      <c r="E148" s="16"/>
      <c r="F148" s="2">
        <v>50</v>
      </c>
      <c r="I148" s="15"/>
    </row>
    <row r="149" spans="1:9">
      <c r="B149" t="s">
        <v>5</v>
      </c>
      <c r="C149" s="35">
        <v>112</v>
      </c>
      <c r="D149" s="3">
        <v>1.2</v>
      </c>
      <c r="E149" s="16"/>
      <c r="F149" s="2">
        <v>63</v>
      </c>
      <c r="I149" s="15"/>
    </row>
    <row r="150" spans="1:9">
      <c r="A150" s="1">
        <v>1991</v>
      </c>
      <c r="B150" t="s">
        <v>2</v>
      </c>
      <c r="C150" s="35">
        <v>106</v>
      </c>
      <c r="D150" s="3">
        <v>0.8</v>
      </c>
      <c r="E150" s="16"/>
      <c r="F150" s="2">
        <v>11</v>
      </c>
      <c r="I150" s="15"/>
    </row>
    <row r="151" spans="1:9">
      <c r="B151" t="s">
        <v>3</v>
      </c>
      <c r="C151" s="35">
        <v>108</v>
      </c>
      <c r="D151" s="3">
        <v>1.1000000000000001</v>
      </c>
      <c r="E151" s="16"/>
      <c r="F151" s="2">
        <v>85</v>
      </c>
      <c r="I151" s="15"/>
    </row>
    <row r="152" spans="1:9">
      <c r="B152" t="s">
        <v>4</v>
      </c>
      <c r="C152" s="35">
        <v>132</v>
      </c>
      <c r="D152" s="3">
        <v>1.2</v>
      </c>
      <c r="E152" s="16"/>
      <c r="F152" s="2">
        <v>43</v>
      </c>
      <c r="I152" s="15"/>
    </row>
    <row r="153" spans="1:9">
      <c r="B153" t="s">
        <v>5</v>
      </c>
      <c r="C153" s="35">
        <v>121</v>
      </c>
      <c r="D153" s="3">
        <v>1.2</v>
      </c>
      <c r="E153" s="16"/>
      <c r="F153" s="2">
        <v>15</v>
      </c>
      <c r="I153" s="15"/>
    </row>
    <row r="154" spans="1:9">
      <c r="A154" s="1">
        <v>1992</v>
      </c>
      <c r="B154" t="s">
        <v>2</v>
      </c>
      <c r="C154" s="35">
        <v>115</v>
      </c>
      <c r="D154" s="3">
        <v>0.8</v>
      </c>
      <c r="E154" s="16"/>
      <c r="F154" s="2">
        <v>14</v>
      </c>
      <c r="I154" s="15"/>
    </row>
    <row r="155" spans="1:9">
      <c r="B155" t="s">
        <v>3</v>
      </c>
      <c r="C155" s="35">
        <v>102</v>
      </c>
      <c r="D155" s="3">
        <v>1.1000000000000001</v>
      </c>
      <c r="E155" s="16"/>
      <c r="F155" s="2">
        <v>63</v>
      </c>
      <c r="I155" s="15"/>
    </row>
    <row r="156" spans="1:9">
      <c r="B156" t="s">
        <v>4</v>
      </c>
      <c r="C156" s="35">
        <v>124</v>
      </c>
      <c r="D156" s="3">
        <v>1.2</v>
      </c>
      <c r="E156" s="16"/>
      <c r="F156" s="2">
        <v>69</v>
      </c>
      <c r="I156" s="15"/>
    </row>
    <row r="157" spans="1:9">
      <c r="B157" t="s">
        <v>5</v>
      </c>
      <c r="C157" s="35">
        <v>115</v>
      </c>
      <c r="D157" s="3">
        <v>1.2</v>
      </c>
      <c r="E157" s="16"/>
      <c r="F157" s="2">
        <v>40</v>
      </c>
      <c r="I157" s="15"/>
    </row>
    <row r="158" spans="1:9">
      <c r="A158" s="1">
        <v>1993</v>
      </c>
      <c r="B158" t="s">
        <v>2</v>
      </c>
      <c r="C158" s="35">
        <v>121</v>
      </c>
      <c r="D158" s="3">
        <v>0.8</v>
      </c>
      <c r="E158" s="16"/>
      <c r="F158" s="2">
        <v>31</v>
      </c>
      <c r="I158" s="15"/>
    </row>
    <row r="159" spans="1:9">
      <c r="B159" t="s">
        <v>3</v>
      </c>
      <c r="C159" s="35">
        <v>130</v>
      </c>
      <c r="D159" s="3">
        <v>1.1000000000000001</v>
      </c>
      <c r="E159" s="16"/>
      <c r="F159" s="2">
        <v>34</v>
      </c>
      <c r="I159" s="15"/>
    </row>
    <row r="160" spans="1:9">
      <c r="B160" t="s">
        <v>4</v>
      </c>
      <c r="C160" s="35">
        <v>132</v>
      </c>
      <c r="D160" s="3">
        <v>1.2</v>
      </c>
      <c r="E160" s="16"/>
      <c r="F160" s="2">
        <v>89</v>
      </c>
      <c r="I160" s="15"/>
    </row>
    <row r="161" spans="1:9">
      <c r="B161" t="s">
        <v>5</v>
      </c>
      <c r="C161" s="35">
        <v>111</v>
      </c>
      <c r="D161" s="3">
        <v>1.2</v>
      </c>
      <c r="E161" s="16"/>
      <c r="F161" s="2">
        <v>37</v>
      </c>
      <c r="I161" s="15"/>
    </row>
    <row r="162" spans="1:9">
      <c r="A162" s="1">
        <v>1994</v>
      </c>
      <c r="B162" t="s">
        <v>2</v>
      </c>
      <c r="C162" s="35">
        <v>99</v>
      </c>
      <c r="D162" s="3">
        <v>0.8</v>
      </c>
      <c r="E162" s="16"/>
      <c r="F162" s="2">
        <v>76</v>
      </c>
      <c r="I162" s="15"/>
    </row>
    <row r="163" spans="1:9">
      <c r="B163" t="s">
        <v>3</v>
      </c>
      <c r="C163" s="35">
        <v>136</v>
      </c>
      <c r="D163" s="3">
        <v>1.1000000000000001</v>
      </c>
      <c r="E163" s="16"/>
      <c r="F163" s="2">
        <v>37</v>
      </c>
      <c r="I163" s="15"/>
    </row>
    <row r="164" spans="1:9">
      <c r="B164" t="s">
        <v>4</v>
      </c>
      <c r="C164" s="35">
        <v>138</v>
      </c>
      <c r="D164" s="3">
        <v>1.2</v>
      </c>
      <c r="E164" s="16"/>
      <c r="F164" s="2">
        <v>63</v>
      </c>
      <c r="I164" s="15"/>
    </row>
    <row r="165" spans="1:9">
      <c r="B165" t="s">
        <v>5</v>
      </c>
      <c r="C165" s="35">
        <v>103</v>
      </c>
      <c r="D165" s="3">
        <v>1.2</v>
      </c>
      <c r="E165" s="16"/>
      <c r="F165" s="2">
        <v>56</v>
      </c>
      <c r="I165" s="15"/>
    </row>
    <row r="166" spans="1:9">
      <c r="A166" s="1">
        <v>1995</v>
      </c>
      <c r="B166" t="s">
        <v>2</v>
      </c>
      <c r="C166" s="35">
        <v>102</v>
      </c>
      <c r="D166" s="3">
        <v>0.8</v>
      </c>
      <c r="E166" s="16"/>
      <c r="F166" s="2">
        <v>102</v>
      </c>
      <c r="I166" s="15"/>
    </row>
    <row r="167" spans="1:9">
      <c r="B167" t="s">
        <v>3</v>
      </c>
      <c r="C167" s="35">
        <v>115</v>
      </c>
      <c r="D167" s="3">
        <v>1.1000000000000001</v>
      </c>
      <c r="E167" s="16"/>
      <c r="F167" s="2">
        <v>33</v>
      </c>
      <c r="I167" s="15"/>
    </row>
    <row r="168" spans="1:9">
      <c r="B168" t="s">
        <v>4</v>
      </c>
      <c r="C168" s="35">
        <v>135</v>
      </c>
      <c r="D168" s="3">
        <v>1.2</v>
      </c>
      <c r="E168" s="16"/>
      <c r="F168" s="2">
        <v>38</v>
      </c>
      <c r="I168" s="15"/>
    </row>
    <row r="169" spans="1:9">
      <c r="B169" t="s">
        <v>5</v>
      </c>
      <c r="C169" s="35">
        <v>102</v>
      </c>
      <c r="D169" s="3">
        <v>1.2</v>
      </c>
      <c r="E169" s="16"/>
      <c r="F169" s="2">
        <v>51</v>
      </c>
      <c r="I169" s="15"/>
    </row>
    <row r="170" spans="1:9">
      <c r="A170" s="1">
        <v>1996</v>
      </c>
      <c r="B170" t="s">
        <v>2</v>
      </c>
      <c r="C170" s="35">
        <v>97</v>
      </c>
      <c r="D170" s="3">
        <v>0.8</v>
      </c>
      <c r="E170" s="16"/>
      <c r="F170" s="2">
        <v>44</v>
      </c>
      <c r="I170" s="15"/>
    </row>
    <row r="171" spans="1:9">
      <c r="B171" t="s">
        <v>3</v>
      </c>
      <c r="C171" s="35">
        <v>126</v>
      </c>
      <c r="D171" s="3">
        <v>1.1000000000000001</v>
      </c>
      <c r="E171" s="16"/>
      <c r="F171" s="2">
        <v>20</v>
      </c>
      <c r="I171" s="15"/>
    </row>
    <row r="172" spans="1:9">
      <c r="B172" t="s">
        <v>4</v>
      </c>
      <c r="C172" s="35">
        <v>114</v>
      </c>
      <c r="D172" s="3">
        <v>1.2</v>
      </c>
      <c r="E172" s="16"/>
      <c r="F172" s="2">
        <v>84</v>
      </c>
      <c r="I172" s="15"/>
    </row>
    <row r="173" spans="1:9">
      <c r="B173" t="s">
        <v>5</v>
      </c>
      <c r="C173" s="35">
        <v>96</v>
      </c>
      <c r="D173" s="3">
        <v>1.2</v>
      </c>
      <c r="E173" s="16"/>
      <c r="F173" s="2">
        <v>70</v>
      </c>
      <c r="I173" s="15"/>
    </row>
    <row r="174" spans="1:9">
      <c r="A174" s="1">
        <v>1997</v>
      </c>
      <c r="B174" t="s">
        <v>2</v>
      </c>
      <c r="C174" s="35">
        <v>109</v>
      </c>
      <c r="D174" s="3">
        <v>0.8</v>
      </c>
      <c r="E174" s="16"/>
      <c r="F174" s="2">
        <v>48</v>
      </c>
      <c r="I174" s="15"/>
    </row>
    <row r="175" spans="1:9">
      <c r="B175" t="s">
        <v>3</v>
      </c>
      <c r="C175" s="35">
        <v>102</v>
      </c>
      <c r="D175" s="3">
        <v>1.1000000000000001</v>
      </c>
      <c r="E175" s="16"/>
      <c r="F175" s="2">
        <v>73</v>
      </c>
      <c r="I175" s="15"/>
    </row>
    <row r="176" spans="1:9">
      <c r="B176" t="s">
        <v>4</v>
      </c>
      <c r="C176" s="35">
        <v>109</v>
      </c>
      <c r="D176" s="3">
        <v>1.2</v>
      </c>
      <c r="E176" s="16"/>
      <c r="F176" s="2">
        <v>67</v>
      </c>
      <c r="I176" s="15"/>
    </row>
    <row r="177" spans="1:14">
      <c r="B177" t="s">
        <v>5</v>
      </c>
      <c r="C177" s="35">
        <v>108</v>
      </c>
      <c r="D177" s="3">
        <v>1.2</v>
      </c>
      <c r="E177" s="16"/>
      <c r="F177" s="2">
        <v>50</v>
      </c>
      <c r="I177" s="15"/>
    </row>
    <row r="178" spans="1:14">
      <c r="A178" s="1">
        <v>1998</v>
      </c>
      <c r="B178" t="s">
        <v>2</v>
      </c>
      <c r="C178" s="35">
        <v>120</v>
      </c>
      <c r="D178" s="3">
        <v>0.8</v>
      </c>
      <c r="E178" s="16"/>
      <c r="F178" s="2">
        <v>13</v>
      </c>
      <c r="I178" s="15"/>
    </row>
    <row r="179" spans="1:14">
      <c r="B179" t="s">
        <v>3</v>
      </c>
      <c r="C179" s="35">
        <v>124</v>
      </c>
      <c r="D179" s="3">
        <v>1.1000000000000001</v>
      </c>
      <c r="E179" s="16"/>
      <c r="F179" s="2">
        <v>55</v>
      </c>
      <c r="I179" s="15"/>
    </row>
    <row r="180" spans="1:14">
      <c r="B180" t="s">
        <v>4</v>
      </c>
      <c r="C180" s="35">
        <v>126</v>
      </c>
      <c r="D180" s="3">
        <v>1.2</v>
      </c>
      <c r="E180" s="16"/>
      <c r="F180" s="2">
        <v>45</v>
      </c>
      <c r="I180" s="15"/>
    </row>
    <row r="181" spans="1:14">
      <c r="B181" t="s">
        <v>5</v>
      </c>
      <c r="C181" s="35">
        <v>109</v>
      </c>
      <c r="D181" s="3">
        <v>1.2</v>
      </c>
      <c r="E181" s="16"/>
      <c r="F181" s="2">
        <v>13</v>
      </c>
      <c r="I181" s="15"/>
    </row>
    <row r="182" spans="1:14">
      <c r="A182" s="1">
        <v>1999</v>
      </c>
      <c r="B182" t="s">
        <v>2</v>
      </c>
      <c r="C182" s="35">
        <v>100</v>
      </c>
      <c r="D182" s="3">
        <v>0.8</v>
      </c>
      <c r="E182" s="16"/>
      <c r="F182" s="2">
        <v>84</v>
      </c>
      <c r="I182" s="15"/>
    </row>
    <row r="183" spans="1:14">
      <c r="B183" t="s">
        <v>3</v>
      </c>
      <c r="C183" s="35">
        <v>113</v>
      </c>
      <c r="D183" s="3">
        <v>1.1000000000000001</v>
      </c>
      <c r="E183" s="16"/>
      <c r="F183" s="2">
        <v>75</v>
      </c>
      <c r="I183" s="15"/>
    </row>
    <row r="184" spans="1:14">
      <c r="B184" t="s">
        <v>4</v>
      </c>
      <c r="C184" s="35">
        <v>129</v>
      </c>
      <c r="D184" s="3">
        <v>1.2</v>
      </c>
      <c r="E184" s="16"/>
      <c r="F184" s="2">
        <v>38</v>
      </c>
      <c r="I184" s="15"/>
    </row>
    <row r="185" spans="1:14">
      <c r="B185" t="s">
        <v>5</v>
      </c>
      <c r="C185" s="35">
        <v>91</v>
      </c>
      <c r="D185" s="3">
        <v>1.2</v>
      </c>
      <c r="E185" s="16"/>
      <c r="F185" s="2">
        <v>103</v>
      </c>
      <c r="I185" s="15"/>
    </row>
    <row r="186" spans="1:14">
      <c r="A186" s="1">
        <v>2000</v>
      </c>
      <c r="B186" t="s">
        <v>2</v>
      </c>
      <c r="C186" s="35">
        <v>112</v>
      </c>
      <c r="D186" s="3">
        <v>0.8</v>
      </c>
      <c r="E186" s="16"/>
      <c r="F186" s="2">
        <v>13</v>
      </c>
      <c r="I186" s="15"/>
    </row>
    <row r="187" spans="1:14">
      <c r="B187" t="s">
        <v>3</v>
      </c>
      <c r="C187" s="35">
        <v>134</v>
      </c>
      <c r="D187" s="3">
        <v>1.1000000000000001</v>
      </c>
      <c r="E187" s="16"/>
      <c r="F187" s="2">
        <v>24</v>
      </c>
      <c r="I187" s="15"/>
    </row>
    <row r="188" spans="1:14">
      <c r="B188" t="s">
        <v>4</v>
      </c>
      <c r="C188" s="35">
        <v>111</v>
      </c>
      <c r="D188" s="3">
        <v>1.2</v>
      </c>
      <c r="E188" s="16"/>
      <c r="F188" s="2">
        <v>87</v>
      </c>
      <c r="I188" s="15"/>
    </row>
    <row r="189" spans="1:14">
      <c r="B189" t="s">
        <v>5</v>
      </c>
      <c r="C189" s="35">
        <v>104</v>
      </c>
      <c r="D189" s="3">
        <v>1.2</v>
      </c>
      <c r="E189" s="16"/>
      <c r="F189" s="2">
        <v>33</v>
      </c>
      <c r="I189" s="15"/>
    </row>
    <row r="190" spans="1:1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2:14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2:14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2:14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2:14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2:14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2:14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2:14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2:14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2:14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2:14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2:14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2:14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2:14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2:14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2:14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2:14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2:14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2:14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2:14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2:14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2:14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2:14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2:14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2:14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2:14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2:14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2:14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2:14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2:14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2:14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2:14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2:14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2:14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2:14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2:14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2:14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2:14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2:14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2:14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2:14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2:14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2:14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2:14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2:14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2:14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2:14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2:14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2:14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2:14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2:14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2:14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2:14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2:14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2:14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2:14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2:14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2:14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2:14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2:14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2:14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2:14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2:14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2:14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2:14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2:14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2:14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2:14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2:14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2:14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2:14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2:14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2:14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2:14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2:14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2:14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2:14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2:14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2:14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2:14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2:14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2:14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2:14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2:14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2:14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2:14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2:14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2:14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2:14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2:14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2:14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2:14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2:14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2:14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2:14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2:14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2:14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2:14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2:14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2:14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2:14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2:14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2:14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2:14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2:14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2:14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2:14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2:14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2:14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2:14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2:14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2:14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2:14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2:14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2:14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2:14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2:14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2:14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2:14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2:14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2:14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2:14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2:14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2:14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2:14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2:14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2:14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2:14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2:14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2:14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2:14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2:14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2:14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2:14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2:14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2:14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2:14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2:14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2:14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2:14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2:14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2:14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2:14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2:14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2:14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2:14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2:14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2:14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2:14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2:14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2:14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2:14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2:14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2:14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2:14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2:14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2:14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2:14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2:14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2:14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2:14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2:14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2:14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2:14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2:14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2:14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2:14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2:14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2:14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2:14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2:14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2:14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2:14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2:14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2:14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2:14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2:14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2:14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2:14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2:14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2:14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2:14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2:14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2:14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2:14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2:14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2:14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2:14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2:14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2:14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2:14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2:14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2:14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2:14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2:14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2:14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2:14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2:14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2:14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2:14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2:14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2:14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2:14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2:14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2:14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2:14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2:14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2:14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2:14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2:14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2:14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2:14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2:14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2:14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2:14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2:14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2:14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2:14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2:14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2:14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2:14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2:14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2:14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2:14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2:14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2:14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2:14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2:14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2:14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2:14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2:14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2:14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2:14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2:14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2:14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2:14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2:14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2:14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2:14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2:14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2:14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2:14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2:14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2:14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2:14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2:14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2:14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2:14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2:14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2:14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2:14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2:14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2:14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2:14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2:14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2:14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2:14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2:14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2:14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2:14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2:14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2:14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2:14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2:14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2:14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2:14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2:14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2:14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2:14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2:14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2:14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2:14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2:14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2:14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2:14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2:14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2:14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2:14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2:14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2:14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2:14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2:14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2:14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2:14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2:14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2:14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2:14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2:14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2:14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2:14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2:14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2:14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2:14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2:14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2:14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2:14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2:14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2:14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2:14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2:14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2:14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2:14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2:14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2:14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2:14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2:14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2:14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2:14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2:14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2:14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2:14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2:14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2:14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2:14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2:14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2:14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2:14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2:14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2:14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2:14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2:14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2:14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2:14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2:14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2:14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2:14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2:14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2:14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2:14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2:14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2:14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2:14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2:14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2:14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2:14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2:14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2:14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2:14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2:14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2:14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2:14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2:14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2:14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2:14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2:14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2:14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2:14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2:14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2:14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2:14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2:14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2:14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2:14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2:14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2:14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2:14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2:14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2:14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2:14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2:14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2:14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2:14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2:14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2:14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2:14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2:14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2:14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2:14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2:14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2:14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2:14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2:14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2:14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2:14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2:14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2:14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2:14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2:14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2:14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2:14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2:14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2:14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2:14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2:14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2:14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2:14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2:14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2:14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2:14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2:14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2:14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2:14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2:14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2:14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2:14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2:14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2:14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2:14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2:14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2:14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2:14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2:14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2:14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2:14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2:14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2:14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2:14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2:14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2:14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2:14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2:14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2:14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2:14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2:14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2:14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2:14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2:14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2:14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2:14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2:14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2:14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2:14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2:14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2:14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2:14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2:14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2:14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2:14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2:14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2:14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2:14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2:14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2:14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2:14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2:14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2:14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2:14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2:14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2:14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2:14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2:14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2:14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2:14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2:14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2:14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2:14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2:14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2:14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2:14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2:14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2:14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2:14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2:14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2:14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2:14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2:14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Roman,Standard"&amp;12&amp;A</oddHeader>
    <oddFooter>&amp;C&amp;"Times New Roman,Standard"&amp;12Seite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D56B-C6EB-4D3B-B7C7-DD64AACE6BB0}">
  <dimension ref="A1:L48"/>
  <sheetViews>
    <sheetView workbookViewId="0">
      <selection activeCell="C41" sqref="C41"/>
    </sheetView>
  </sheetViews>
  <sheetFormatPr defaultColWidth="11.42578125" defaultRowHeight="12.75"/>
  <cols>
    <col min="1" max="1" width="6.28515625" bestFit="1" customWidth="1"/>
    <col min="2" max="2" width="15.7109375" bestFit="1" customWidth="1"/>
    <col min="3" max="3" width="21.7109375" bestFit="1" customWidth="1"/>
    <col min="4" max="4" width="17.42578125" style="4" bestFit="1" customWidth="1"/>
    <col min="7" max="7" width="13.42578125" bestFit="1" customWidth="1"/>
    <col min="8" max="8" width="14.42578125" bestFit="1" customWidth="1"/>
    <col min="9" max="10" width="15.7109375" bestFit="1" customWidth="1"/>
    <col min="11" max="11" width="17" bestFit="1" customWidth="1"/>
  </cols>
  <sheetData>
    <row r="1" spans="1:12" ht="15">
      <c r="A1" s="8" t="s">
        <v>7</v>
      </c>
      <c r="B1" s="8" t="s">
        <v>13</v>
      </c>
      <c r="C1" s="8" t="s">
        <v>26</v>
      </c>
      <c r="D1" s="9" t="s">
        <v>14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/>
    </row>
    <row r="2" spans="1:12">
      <c r="A2">
        <v>1</v>
      </c>
      <c r="B2" s="4"/>
      <c r="C2" s="5"/>
    </row>
    <row r="3" spans="1:12">
      <c r="A3">
        <v>2</v>
      </c>
      <c r="B3" s="4"/>
      <c r="C3" s="5"/>
    </row>
    <row r="4" spans="1:12">
      <c r="A4">
        <v>3</v>
      </c>
      <c r="B4" s="4"/>
      <c r="C4" s="5"/>
    </row>
    <row r="5" spans="1:12">
      <c r="A5">
        <v>4</v>
      </c>
      <c r="B5" s="4"/>
      <c r="C5" s="5"/>
    </row>
    <row r="6" spans="1:12">
      <c r="A6">
        <v>5</v>
      </c>
      <c r="B6" s="4"/>
      <c r="C6" s="5"/>
    </row>
    <row r="7" spans="1:12">
      <c r="A7">
        <v>6</v>
      </c>
      <c r="B7" s="4"/>
      <c r="C7" s="5"/>
    </row>
    <row r="8" spans="1:12">
      <c r="A8">
        <v>7</v>
      </c>
      <c r="B8" s="4"/>
      <c r="C8" s="5"/>
    </row>
    <row r="9" spans="1:12">
      <c r="A9">
        <v>8</v>
      </c>
      <c r="B9" s="4"/>
      <c r="C9" s="5"/>
    </row>
    <row r="10" spans="1:12">
      <c r="A10">
        <v>9</v>
      </c>
      <c r="B10" s="4"/>
      <c r="C10" s="5"/>
    </row>
    <row r="11" spans="1:12">
      <c r="A11">
        <v>10</v>
      </c>
      <c r="B11" s="4"/>
      <c r="C11" s="5"/>
    </row>
    <row r="12" spans="1:12">
      <c r="A12">
        <v>11</v>
      </c>
      <c r="B12" s="4"/>
      <c r="C12" s="5"/>
    </row>
    <row r="13" spans="1:12">
      <c r="A13">
        <v>12</v>
      </c>
      <c r="B13" s="4"/>
      <c r="C13" s="5"/>
    </row>
    <row r="14" spans="1:12">
      <c r="A14">
        <v>13</v>
      </c>
      <c r="B14" s="4"/>
      <c r="C14" s="5"/>
    </row>
    <row r="15" spans="1:12">
      <c r="A15">
        <v>14</v>
      </c>
      <c r="B15" s="4"/>
      <c r="C15" s="5"/>
    </row>
    <row r="16" spans="1:12">
      <c r="A16">
        <v>15</v>
      </c>
      <c r="B16" s="4"/>
      <c r="C16" s="5"/>
    </row>
    <row r="17" spans="1:9">
      <c r="A17">
        <v>16</v>
      </c>
      <c r="B17" s="4"/>
      <c r="C17" s="5"/>
    </row>
    <row r="18" spans="1:9">
      <c r="A18">
        <v>17</v>
      </c>
      <c r="B18" s="4"/>
      <c r="C18" s="5"/>
    </row>
    <row r="19" spans="1:9">
      <c r="A19">
        <v>18</v>
      </c>
      <c r="B19" s="4"/>
      <c r="C19" s="5"/>
    </row>
    <row r="20" spans="1:9">
      <c r="A20">
        <v>19</v>
      </c>
      <c r="B20" s="4"/>
      <c r="C20" s="5"/>
    </row>
    <row r="21" spans="1:9">
      <c r="A21">
        <v>20</v>
      </c>
      <c r="B21" s="4"/>
      <c r="C21" s="5"/>
    </row>
    <row r="22" spans="1:9">
      <c r="A22">
        <v>21</v>
      </c>
      <c r="B22" s="4"/>
      <c r="C22" s="5"/>
    </row>
    <row r="23" spans="1:9">
      <c r="A23">
        <v>22</v>
      </c>
      <c r="B23" s="4"/>
      <c r="C23" s="5"/>
    </row>
    <row r="24" spans="1:9">
      <c r="A24">
        <v>23</v>
      </c>
      <c r="B24" s="4"/>
      <c r="C24" s="5"/>
    </row>
    <row r="25" spans="1:9" ht="15">
      <c r="A25">
        <v>24</v>
      </c>
      <c r="B25" s="4"/>
      <c r="C25" s="5"/>
      <c r="H25" s="7" t="s">
        <v>8</v>
      </c>
      <c r="I25" s="4" t="e">
        <f>AVERAGE(B2:B48)</f>
        <v>#DIV/0!</v>
      </c>
    </row>
    <row r="26" spans="1:9" ht="15">
      <c r="A26">
        <v>25</v>
      </c>
      <c r="B26" s="4"/>
      <c r="C26" s="5"/>
      <c r="H26" s="7" t="s">
        <v>9</v>
      </c>
      <c r="I26" s="4" t="e">
        <f>_xlfn.STDEV.S(B2:B48)</f>
        <v>#DIV/0!</v>
      </c>
    </row>
    <row r="27" spans="1:9">
      <c r="A27">
        <v>26</v>
      </c>
      <c r="B27" s="4"/>
      <c r="C27" s="5"/>
    </row>
    <row r="28" spans="1:9">
      <c r="A28">
        <v>27</v>
      </c>
      <c r="B28" s="4"/>
      <c r="C28" s="5"/>
    </row>
    <row r="29" spans="1:9">
      <c r="A29">
        <v>28</v>
      </c>
      <c r="B29" s="4"/>
      <c r="C29" s="5"/>
    </row>
    <row r="30" spans="1:9">
      <c r="A30">
        <v>29</v>
      </c>
      <c r="B30" s="4"/>
      <c r="C30" s="5"/>
    </row>
    <row r="31" spans="1:9">
      <c r="A31">
        <v>30</v>
      </c>
      <c r="B31" s="4"/>
      <c r="C31" s="5"/>
    </row>
    <row r="32" spans="1:9">
      <c r="A32">
        <v>31</v>
      </c>
      <c r="B32" s="4"/>
      <c r="C32" s="5"/>
    </row>
    <row r="33" spans="1:3">
      <c r="A33">
        <v>32</v>
      </c>
      <c r="B33" s="4"/>
      <c r="C33" s="5"/>
    </row>
    <row r="34" spans="1:3">
      <c r="A34">
        <v>33</v>
      </c>
      <c r="B34" s="4"/>
      <c r="C34" s="5"/>
    </row>
    <row r="35" spans="1:3">
      <c r="A35">
        <v>34</v>
      </c>
      <c r="B35" s="4"/>
      <c r="C35" s="5"/>
    </row>
    <row r="36" spans="1:3">
      <c r="A36">
        <v>35</v>
      </c>
      <c r="B36" s="4"/>
      <c r="C36" s="5"/>
    </row>
    <row r="37" spans="1:3">
      <c r="A37">
        <v>36</v>
      </c>
      <c r="B37" s="4"/>
      <c r="C37" s="5"/>
    </row>
    <row r="38" spans="1:3">
      <c r="A38">
        <v>37</v>
      </c>
      <c r="B38" s="4"/>
      <c r="C38" s="5"/>
    </row>
    <row r="39" spans="1:3">
      <c r="A39">
        <v>38</v>
      </c>
      <c r="B39" s="4"/>
      <c r="C39" s="5"/>
    </row>
    <row r="40" spans="1:3">
      <c r="A40">
        <v>39</v>
      </c>
      <c r="B40" s="4"/>
      <c r="C40" s="5"/>
    </row>
    <row r="41" spans="1:3">
      <c r="A41">
        <v>40</v>
      </c>
      <c r="B41" s="4"/>
      <c r="C41" s="5"/>
    </row>
    <row r="42" spans="1:3">
      <c r="A42">
        <v>41</v>
      </c>
      <c r="B42" s="4"/>
      <c r="C42" s="5"/>
    </row>
    <row r="43" spans="1:3">
      <c r="A43">
        <v>42</v>
      </c>
      <c r="B43" s="4"/>
      <c r="C43" s="5"/>
    </row>
    <row r="44" spans="1:3">
      <c r="A44">
        <v>43</v>
      </c>
      <c r="B44" s="4"/>
      <c r="C44" s="5"/>
    </row>
    <row r="45" spans="1:3">
      <c r="A45">
        <v>44</v>
      </c>
      <c r="B45" s="4"/>
      <c r="C45" s="5"/>
    </row>
    <row r="46" spans="1:3">
      <c r="A46">
        <v>45</v>
      </c>
      <c r="B46" s="4"/>
      <c r="C46" s="5"/>
    </row>
    <row r="47" spans="1:3">
      <c r="A47">
        <v>46</v>
      </c>
      <c r="B47" s="4"/>
      <c r="C47" s="5"/>
    </row>
    <row r="48" spans="1:3">
      <c r="A48">
        <v>47</v>
      </c>
      <c r="B48" s="4"/>
      <c r="C48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3FFE-A43F-4151-929B-C85000EF20E1}">
  <dimension ref="A1:L48"/>
  <sheetViews>
    <sheetView workbookViewId="0">
      <selection activeCell="C41" sqref="C41"/>
    </sheetView>
  </sheetViews>
  <sheetFormatPr defaultColWidth="11.42578125" defaultRowHeight="12.75"/>
  <cols>
    <col min="1" max="1" width="6.28515625" bestFit="1" customWidth="1"/>
    <col min="2" max="2" width="15.7109375" bestFit="1" customWidth="1"/>
    <col min="3" max="3" width="21.7109375" bestFit="1" customWidth="1"/>
    <col min="4" max="4" width="17.42578125" style="4" bestFit="1" customWidth="1"/>
    <col min="7" max="7" width="13.42578125" bestFit="1" customWidth="1"/>
    <col min="8" max="8" width="14.42578125" bestFit="1" customWidth="1"/>
    <col min="9" max="10" width="15.7109375" bestFit="1" customWidth="1"/>
    <col min="11" max="11" width="17" bestFit="1" customWidth="1"/>
  </cols>
  <sheetData>
    <row r="1" spans="1:12" ht="15">
      <c r="A1" s="8" t="s">
        <v>7</v>
      </c>
      <c r="B1" s="8" t="s">
        <v>13</v>
      </c>
      <c r="C1" s="8" t="s">
        <v>26</v>
      </c>
      <c r="D1" s="9" t="s">
        <v>14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/>
    </row>
    <row r="2" spans="1:12">
      <c r="A2">
        <v>1</v>
      </c>
      <c r="B2" s="4"/>
      <c r="C2" s="5"/>
    </row>
    <row r="3" spans="1:12">
      <c r="A3">
        <v>2</v>
      </c>
      <c r="B3" s="4"/>
      <c r="C3" s="5"/>
    </row>
    <row r="4" spans="1:12">
      <c r="A4">
        <v>3</v>
      </c>
      <c r="B4" s="4"/>
      <c r="C4" s="5"/>
    </row>
    <row r="5" spans="1:12">
      <c r="A5">
        <v>4</v>
      </c>
      <c r="B5" s="4"/>
      <c r="C5" s="5"/>
    </row>
    <row r="6" spans="1:12">
      <c r="A6">
        <v>5</v>
      </c>
      <c r="B6" s="4"/>
      <c r="C6" s="5"/>
    </row>
    <row r="7" spans="1:12">
      <c r="A7">
        <v>6</v>
      </c>
      <c r="B7" s="4"/>
      <c r="C7" s="5"/>
    </row>
    <row r="8" spans="1:12">
      <c r="A8">
        <v>7</v>
      </c>
      <c r="B8" s="4"/>
      <c r="C8" s="5"/>
    </row>
    <row r="9" spans="1:12">
      <c r="A9">
        <v>8</v>
      </c>
      <c r="B9" s="4"/>
      <c r="C9" s="5"/>
    </row>
    <row r="10" spans="1:12">
      <c r="A10">
        <v>9</v>
      </c>
      <c r="B10" s="4"/>
      <c r="C10" s="5"/>
    </row>
    <row r="11" spans="1:12">
      <c r="A11">
        <v>10</v>
      </c>
      <c r="B11" s="4"/>
      <c r="C11" s="5"/>
    </row>
    <row r="12" spans="1:12">
      <c r="A12">
        <v>11</v>
      </c>
      <c r="B12" s="4"/>
      <c r="C12" s="5"/>
    </row>
    <row r="13" spans="1:12">
      <c r="A13">
        <v>12</v>
      </c>
      <c r="B13" s="4"/>
      <c r="C13" s="5"/>
    </row>
    <row r="14" spans="1:12">
      <c r="A14">
        <v>13</v>
      </c>
      <c r="B14" s="4"/>
      <c r="C14" s="5"/>
    </row>
    <row r="15" spans="1:12">
      <c r="A15">
        <v>14</v>
      </c>
      <c r="B15" s="4"/>
      <c r="C15" s="5"/>
    </row>
    <row r="16" spans="1:12">
      <c r="A16">
        <v>15</v>
      </c>
      <c r="B16" s="4"/>
      <c r="C16" s="5"/>
    </row>
    <row r="17" spans="1:9">
      <c r="A17">
        <v>16</v>
      </c>
      <c r="B17" s="4"/>
      <c r="C17" s="5"/>
    </row>
    <row r="18" spans="1:9">
      <c r="A18">
        <v>17</v>
      </c>
      <c r="B18" s="4"/>
      <c r="C18" s="5"/>
    </row>
    <row r="19" spans="1:9">
      <c r="A19">
        <v>18</v>
      </c>
      <c r="B19" s="4"/>
      <c r="C19" s="5"/>
    </row>
    <row r="20" spans="1:9">
      <c r="A20">
        <v>19</v>
      </c>
      <c r="B20" s="4"/>
      <c r="C20" s="5"/>
    </row>
    <row r="21" spans="1:9">
      <c r="A21">
        <v>20</v>
      </c>
      <c r="B21" s="4"/>
      <c r="C21" s="5"/>
    </row>
    <row r="22" spans="1:9">
      <c r="A22">
        <v>21</v>
      </c>
      <c r="B22" s="4"/>
      <c r="C22" s="5"/>
    </row>
    <row r="23" spans="1:9">
      <c r="A23">
        <v>22</v>
      </c>
      <c r="B23" s="4"/>
      <c r="C23" s="5"/>
    </row>
    <row r="24" spans="1:9">
      <c r="A24">
        <v>23</v>
      </c>
      <c r="B24" s="4"/>
      <c r="C24" s="5"/>
    </row>
    <row r="25" spans="1:9" ht="15">
      <c r="A25">
        <v>24</v>
      </c>
      <c r="B25" s="4"/>
      <c r="C25" s="5"/>
      <c r="H25" s="7" t="s">
        <v>8</v>
      </c>
      <c r="I25" s="4" t="e">
        <f>AVERAGE(B2:B48)</f>
        <v>#DIV/0!</v>
      </c>
    </row>
    <row r="26" spans="1:9" ht="15">
      <c r="A26">
        <v>25</v>
      </c>
      <c r="B26" s="4"/>
      <c r="C26" s="5"/>
      <c r="H26" s="7" t="s">
        <v>9</v>
      </c>
      <c r="I26" s="4" t="e">
        <f>_xlfn.STDEV.S(B2:B48)</f>
        <v>#DIV/0!</v>
      </c>
    </row>
    <row r="27" spans="1:9">
      <c r="A27">
        <v>26</v>
      </c>
      <c r="B27" s="4"/>
      <c r="C27" s="5"/>
    </row>
    <row r="28" spans="1:9">
      <c r="A28">
        <v>27</v>
      </c>
      <c r="B28" s="4"/>
      <c r="C28" s="5"/>
    </row>
    <row r="29" spans="1:9">
      <c r="A29">
        <v>28</v>
      </c>
      <c r="B29" s="4"/>
      <c r="C29" s="5"/>
    </row>
    <row r="30" spans="1:9">
      <c r="A30">
        <v>29</v>
      </c>
      <c r="B30" s="4"/>
      <c r="C30" s="5"/>
    </row>
    <row r="31" spans="1:9">
      <c r="A31">
        <v>30</v>
      </c>
      <c r="B31" s="4"/>
      <c r="C31" s="5"/>
    </row>
    <row r="32" spans="1:9">
      <c r="A32">
        <v>31</v>
      </c>
      <c r="B32" s="4"/>
      <c r="C32" s="5"/>
    </row>
    <row r="33" spans="1:3">
      <c r="A33">
        <v>32</v>
      </c>
      <c r="B33" s="4"/>
      <c r="C33" s="5"/>
    </row>
    <row r="34" spans="1:3">
      <c r="A34">
        <v>33</v>
      </c>
      <c r="B34" s="4"/>
      <c r="C34" s="5"/>
    </row>
    <row r="35" spans="1:3">
      <c r="A35">
        <v>34</v>
      </c>
      <c r="B35" s="4"/>
      <c r="C35" s="5"/>
    </row>
    <row r="36" spans="1:3">
      <c r="A36">
        <v>35</v>
      </c>
      <c r="B36" s="4"/>
      <c r="C36" s="5"/>
    </row>
    <row r="37" spans="1:3">
      <c r="A37">
        <v>36</v>
      </c>
      <c r="B37" s="4"/>
      <c r="C37" s="5"/>
    </row>
    <row r="38" spans="1:3">
      <c r="A38">
        <v>37</v>
      </c>
      <c r="B38" s="4"/>
      <c r="C38" s="5"/>
    </row>
    <row r="39" spans="1:3">
      <c r="A39">
        <v>38</v>
      </c>
      <c r="B39" s="4"/>
      <c r="C39" s="5"/>
    </row>
    <row r="40" spans="1:3">
      <c r="A40">
        <v>39</v>
      </c>
      <c r="B40" s="4"/>
      <c r="C40" s="5"/>
    </row>
    <row r="41" spans="1:3">
      <c r="A41">
        <v>40</v>
      </c>
      <c r="B41" s="4"/>
      <c r="C41" s="5"/>
    </row>
    <row r="42" spans="1:3">
      <c r="A42">
        <v>41</v>
      </c>
      <c r="B42" s="4"/>
      <c r="C42" s="5"/>
    </row>
    <row r="43" spans="1:3">
      <c r="A43">
        <v>42</v>
      </c>
      <c r="B43" s="4"/>
      <c r="C43" s="5"/>
    </row>
    <row r="44" spans="1:3">
      <c r="A44">
        <v>43</v>
      </c>
      <c r="B44" s="4"/>
      <c r="C44" s="5"/>
    </row>
    <row r="45" spans="1:3">
      <c r="A45">
        <v>44</v>
      </c>
      <c r="B45" s="4"/>
      <c r="C45" s="5"/>
    </row>
    <row r="46" spans="1:3">
      <c r="A46">
        <v>45</v>
      </c>
      <c r="B46" s="4"/>
      <c r="C46" s="5"/>
    </row>
    <row r="47" spans="1:3">
      <c r="A47">
        <v>46</v>
      </c>
      <c r="B47" s="4"/>
      <c r="C47" s="5"/>
    </row>
    <row r="48" spans="1:3">
      <c r="A48">
        <v>47</v>
      </c>
      <c r="B48" s="4"/>
      <c r="C48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A0699-F37C-4357-8138-6A6CE3196EDB}">
  <dimension ref="A1:L48"/>
  <sheetViews>
    <sheetView workbookViewId="0">
      <selection activeCell="D41" sqref="D41"/>
    </sheetView>
  </sheetViews>
  <sheetFormatPr defaultColWidth="11.42578125" defaultRowHeight="12.75"/>
  <cols>
    <col min="1" max="1" width="6.28515625" bestFit="1" customWidth="1"/>
    <col min="2" max="2" width="15.7109375" bestFit="1" customWidth="1"/>
    <col min="3" max="3" width="21.7109375" bestFit="1" customWidth="1"/>
    <col min="4" max="4" width="17.42578125" style="4" bestFit="1" customWidth="1"/>
    <col min="7" max="7" width="13.42578125" bestFit="1" customWidth="1"/>
    <col min="8" max="8" width="14.42578125" bestFit="1" customWidth="1"/>
    <col min="9" max="10" width="15.7109375" bestFit="1" customWidth="1"/>
    <col min="11" max="11" width="17" bestFit="1" customWidth="1"/>
  </cols>
  <sheetData>
    <row r="1" spans="1:12" ht="15">
      <c r="A1" s="8" t="s">
        <v>7</v>
      </c>
      <c r="B1" s="8" t="s">
        <v>13</v>
      </c>
      <c r="C1" s="8" t="s">
        <v>26</v>
      </c>
      <c r="D1" s="9" t="s">
        <v>14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/>
    </row>
    <row r="2" spans="1:12">
      <c r="A2">
        <v>1</v>
      </c>
      <c r="B2" s="4"/>
      <c r="C2" s="5"/>
    </row>
    <row r="3" spans="1:12">
      <c r="A3">
        <v>2</v>
      </c>
      <c r="B3" s="4"/>
      <c r="C3" s="5"/>
    </row>
    <row r="4" spans="1:12">
      <c r="A4">
        <v>3</v>
      </c>
      <c r="B4" s="4"/>
      <c r="C4" s="5"/>
    </row>
    <row r="5" spans="1:12">
      <c r="A5">
        <v>4</v>
      </c>
      <c r="B5" s="4"/>
      <c r="C5" s="5"/>
    </row>
    <row r="6" spans="1:12">
      <c r="A6">
        <v>5</v>
      </c>
      <c r="B6" s="4"/>
      <c r="C6" s="5"/>
    </row>
    <row r="7" spans="1:12">
      <c r="A7">
        <v>6</v>
      </c>
      <c r="B7" s="4"/>
      <c r="C7" s="5"/>
    </row>
    <row r="8" spans="1:12">
      <c r="A8">
        <v>7</v>
      </c>
      <c r="B8" s="4"/>
      <c r="C8" s="5"/>
    </row>
    <row r="9" spans="1:12">
      <c r="A9">
        <v>8</v>
      </c>
      <c r="B9" s="4"/>
      <c r="C9" s="5"/>
    </row>
    <row r="10" spans="1:12">
      <c r="A10">
        <v>9</v>
      </c>
      <c r="B10" s="4"/>
      <c r="C10" s="5"/>
    </row>
    <row r="11" spans="1:12">
      <c r="A11">
        <v>10</v>
      </c>
      <c r="B11" s="4"/>
      <c r="C11" s="5"/>
    </row>
    <row r="12" spans="1:12">
      <c r="A12">
        <v>11</v>
      </c>
      <c r="B12" s="4"/>
      <c r="C12" s="5"/>
    </row>
    <row r="13" spans="1:12">
      <c r="A13">
        <v>12</v>
      </c>
      <c r="B13" s="4"/>
      <c r="C13" s="5"/>
    </row>
    <row r="14" spans="1:12">
      <c r="A14">
        <v>13</v>
      </c>
      <c r="B14" s="4"/>
      <c r="C14" s="5"/>
    </row>
    <row r="15" spans="1:12">
      <c r="A15">
        <v>14</v>
      </c>
      <c r="B15" s="4"/>
      <c r="C15" s="5"/>
    </row>
    <row r="16" spans="1:12">
      <c r="A16">
        <v>15</v>
      </c>
      <c r="B16" s="4"/>
      <c r="C16" s="5"/>
    </row>
    <row r="17" spans="1:9">
      <c r="A17">
        <v>16</v>
      </c>
      <c r="B17" s="4"/>
      <c r="C17" s="5"/>
    </row>
    <row r="18" spans="1:9">
      <c r="A18">
        <v>17</v>
      </c>
      <c r="B18" s="4"/>
      <c r="C18" s="5"/>
    </row>
    <row r="19" spans="1:9">
      <c r="A19">
        <v>18</v>
      </c>
      <c r="B19" s="4"/>
      <c r="C19" s="5"/>
    </row>
    <row r="20" spans="1:9">
      <c r="A20">
        <v>19</v>
      </c>
      <c r="B20" s="4"/>
      <c r="C20" s="5"/>
    </row>
    <row r="21" spans="1:9">
      <c r="A21">
        <v>20</v>
      </c>
      <c r="B21" s="4"/>
      <c r="C21" s="5"/>
    </row>
    <row r="22" spans="1:9">
      <c r="A22">
        <v>21</v>
      </c>
      <c r="B22" s="4"/>
      <c r="C22" s="5"/>
    </row>
    <row r="23" spans="1:9">
      <c r="A23">
        <v>22</v>
      </c>
      <c r="B23" s="4"/>
      <c r="C23" s="5"/>
    </row>
    <row r="24" spans="1:9">
      <c r="A24">
        <v>23</v>
      </c>
      <c r="B24" s="4"/>
      <c r="C24" s="5"/>
    </row>
    <row r="25" spans="1:9" ht="15">
      <c r="A25">
        <v>24</v>
      </c>
      <c r="B25" s="4"/>
      <c r="C25" s="5"/>
      <c r="H25" s="7" t="s">
        <v>8</v>
      </c>
      <c r="I25" s="4" t="e">
        <f>AVERAGE(B2:B48)</f>
        <v>#DIV/0!</v>
      </c>
    </row>
    <row r="26" spans="1:9" ht="15">
      <c r="A26">
        <v>25</v>
      </c>
      <c r="B26" s="4"/>
      <c r="C26" s="5"/>
      <c r="H26" s="7" t="s">
        <v>9</v>
      </c>
      <c r="I26" s="4" t="e">
        <f>_xlfn.STDEV.S(B2:B48)</f>
        <v>#DIV/0!</v>
      </c>
    </row>
    <row r="27" spans="1:9">
      <c r="A27">
        <v>26</v>
      </c>
      <c r="B27" s="4"/>
      <c r="C27" s="5"/>
    </row>
    <row r="28" spans="1:9">
      <c r="A28">
        <v>27</v>
      </c>
      <c r="B28" s="4"/>
      <c r="C28" s="5"/>
    </row>
    <row r="29" spans="1:9">
      <c r="A29">
        <v>28</v>
      </c>
      <c r="B29" s="4"/>
      <c r="C29" s="5"/>
    </row>
    <row r="30" spans="1:9">
      <c r="A30">
        <v>29</v>
      </c>
      <c r="B30" s="4"/>
      <c r="C30" s="5"/>
    </row>
    <row r="31" spans="1:9">
      <c r="A31">
        <v>30</v>
      </c>
      <c r="B31" s="4"/>
      <c r="C31" s="5"/>
    </row>
    <row r="32" spans="1:9">
      <c r="A32">
        <v>31</v>
      </c>
      <c r="B32" s="4"/>
      <c r="C32" s="5"/>
    </row>
    <row r="33" spans="1:3">
      <c r="A33">
        <v>32</v>
      </c>
      <c r="B33" s="4"/>
      <c r="C33" s="5"/>
    </row>
    <row r="34" spans="1:3">
      <c r="A34">
        <v>33</v>
      </c>
      <c r="B34" s="4"/>
      <c r="C34" s="5"/>
    </row>
    <row r="35" spans="1:3">
      <c r="A35">
        <v>34</v>
      </c>
      <c r="B35" s="4"/>
      <c r="C35" s="5"/>
    </row>
    <row r="36" spans="1:3">
      <c r="A36">
        <v>35</v>
      </c>
      <c r="B36" s="4"/>
      <c r="C36" s="5"/>
    </row>
    <row r="37" spans="1:3">
      <c r="A37">
        <v>36</v>
      </c>
      <c r="B37" s="4"/>
      <c r="C37" s="5"/>
    </row>
    <row r="38" spans="1:3">
      <c r="A38">
        <v>37</v>
      </c>
      <c r="B38" s="4"/>
      <c r="C38" s="5"/>
    </row>
    <row r="39" spans="1:3">
      <c r="A39">
        <v>38</v>
      </c>
      <c r="B39" s="4"/>
      <c r="C39" s="5"/>
    </row>
    <row r="40" spans="1:3">
      <c r="A40">
        <v>39</v>
      </c>
      <c r="B40" s="4"/>
      <c r="C40" s="5"/>
    </row>
    <row r="41" spans="1:3">
      <c r="A41">
        <v>40</v>
      </c>
      <c r="B41" s="4"/>
      <c r="C41" s="5"/>
    </row>
    <row r="42" spans="1:3">
      <c r="A42">
        <v>41</v>
      </c>
      <c r="B42" s="4"/>
      <c r="C42" s="5"/>
    </row>
    <row r="43" spans="1:3">
      <c r="A43">
        <v>42</v>
      </c>
      <c r="B43" s="4"/>
      <c r="C43" s="5"/>
    </row>
    <row r="44" spans="1:3">
      <c r="A44">
        <v>43</v>
      </c>
      <c r="B44" s="4"/>
      <c r="C44" s="5"/>
    </row>
    <row r="45" spans="1:3">
      <c r="A45">
        <v>44</v>
      </c>
      <c r="B45" s="4"/>
      <c r="C45" s="5"/>
    </row>
    <row r="46" spans="1:3">
      <c r="A46">
        <v>45</v>
      </c>
      <c r="B46" s="4"/>
      <c r="C46" s="5"/>
    </row>
    <row r="47" spans="1:3">
      <c r="A47">
        <v>46</v>
      </c>
      <c r="B47" s="4"/>
      <c r="C47" s="5"/>
    </row>
    <row r="48" spans="1:3">
      <c r="A48">
        <v>47</v>
      </c>
      <c r="B48" s="4"/>
      <c r="C48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workbookViewId="0">
      <selection activeCell="B16" sqref="B16"/>
    </sheetView>
  </sheetViews>
  <sheetFormatPr defaultColWidth="11.42578125" defaultRowHeight="12.75"/>
  <cols>
    <col min="1" max="1" width="6.28515625" bestFit="1" customWidth="1"/>
    <col min="2" max="2" width="15.7109375" bestFit="1" customWidth="1"/>
    <col min="3" max="3" width="21.7109375" bestFit="1" customWidth="1"/>
    <col min="4" max="4" width="17.42578125" style="4" bestFit="1" customWidth="1"/>
    <col min="7" max="7" width="13.42578125" bestFit="1" customWidth="1"/>
    <col min="8" max="8" width="14.42578125" bestFit="1" customWidth="1"/>
    <col min="9" max="10" width="15.7109375" bestFit="1" customWidth="1"/>
    <col min="11" max="11" width="17" bestFit="1" customWidth="1"/>
  </cols>
  <sheetData>
    <row r="1" spans="1:12" ht="15">
      <c r="A1" s="8" t="s">
        <v>7</v>
      </c>
      <c r="B1" s="8" t="s">
        <v>13</v>
      </c>
      <c r="C1" s="8" t="s">
        <v>26</v>
      </c>
      <c r="D1" s="9" t="s">
        <v>14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/>
    </row>
    <row r="2" spans="1:12">
      <c r="A2">
        <v>1</v>
      </c>
      <c r="B2" s="4"/>
      <c r="C2" s="5"/>
    </row>
    <row r="3" spans="1:12">
      <c r="A3">
        <v>2</v>
      </c>
      <c r="B3" s="4"/>
      <c r="C3" s="5"/>
    </row>
    <row r="4" spans="1:12">
      <c r="A4">
        <v>3</v>
      </c>
      <c r="B4" s="4"/>
      <c r="C4" s="5"/>
    </row>
    <row r="5" spans="1:12">
      <c r="A5">
        <v>4</v>
      </c>
      <c r="B5" s="4"/>
      <c r="C5" s="5"/>
    </row>
    <row r="6" spans="1:12">
      <c r="A6">
        <v>5</v>
      </c>
      <c r="B6" s="4"/>
      <c r="C6" s="5"/>
    </row>
    <row r="7" spans="1:12">
      <c r="A7">
        <v>6</v>
      </c>
      <c r="B7" s="4"/>
      <c r="C7" s="5"/>
    </row>
    <row r="8" spans="1:12">
      <c r="A8">
        <v>7</v>
      </c>
      <c r="B8" s="4"/>
      <c r="C8" s="5"/>
    </row>
    <row r="9" spans="1:12">
      <c r="A9">
        <v>8</v>
      </c>
      <c r="B9" s="4"/>
      <c r="C9" s="5"/>
    </row>
    <row r="10" spans="1:12">
      <c r="A10">
        <v>9</v>
      </c>
      <c r="B10" s="4"/>
      <c r="C10" s="5"/>
    </row>
    <row r="11" spans="1:12">
      <c r="A11">
        <v>10</v>
      </c>
      <c r="B11" s="4"/>
      <c r="C11" s="5"/>
    </row>
    <row r="12" spans="1:12">
      <c r="A12">
        <v>11</v>
      </c>
      <c r="B12" s="4"/>
      <c r="C12" s="5"/>
    </row>
    <row r="13" spans="1:12">
      <c r="A13">
        <v>12</v>
      </c>
      <c r="B13" s="4"/>
      <c r="C13" s="5"/>
    </row>
    <row r="14" spans="1:12">
      <c r="A14">
        <v>13</v>
      </c>
      <c r="B14" s="4"/>
      <c r="C14" s="5"/>
    </row>
    <row r="15" spans="1:12">
      <c r="A15">
        <v>14</v>
      </c>
      <c r="B15" s="4"/>
      <c r="C15" s="5"/>
    </row>
    <row r="16" spans="1:12">
      <c r="A16">
        <v>15</v>
      </c>
      <c r="B16" s="4"/>
      <c r="C16" s="5"/>
    </row>
    <row r="17" spans="1:9">
      <c r="A17">
        <v>16</v>
      </c>
      <c r="B17" s="4"/>
      <c r="C17" s="5"/>
    </row>
    <row r="18" spans="1:9">
      <c r="A18">
        <v>17</v>
      </c>
      <c r="B18" s="4"/>
      <c r="C18" s="5"/>
    </row>
    <row r="19" spans="1:9">
      <c r="A19">
        <v>18</v>
      </c>
      <c r="B19" s="4"/>
      <c r="C19" s="5"/>
    </row>
    <row r="20" spans="1:9">
      <c r="A20">
        <v>19</v>
      </c>
      <c r="B20" s="4"/>
      <c r="C20" s="5"/>
    </row>
    <row r="21" spans="1:9">
      <c r="A21">
        <v>20</v>
      </c>
      <c r="B21" s="4"/>
      <c r="C21" s="5"/>
    </row>
    <row r="22" spans="1:9">
      <c r="A22">
        <v>21</v>
      </c>
      <c r="B22" s="4"/>
      <c r="C22" s="5"/>
    </row>
    <row r="23" spans="1:9">
      <c r="A23">
        <v>22</v>
      </c>
      <c r="B23" s="4"/>
      <c r="C23" s="5"/>
    </row>
    <row r="24" spans="1:9">
      <c r="A24">
        <v>23</v>
      </c>
      <c r="B24" s="4"/>
      <c r="C24" s="5"/>
    </row>
    <row r="25" spans="1:9" ht="15">
      <c r="A25">
        <v>24</v>
      </c>
      <c r="B25" s="4"/>
      <c r="C25" s="5"/>
      <c r="H25" s="7" t="s">
        <v>8</v>
      </c>
      <c r="I25" s="4" t="e">
        <f>AVERAGE(B2:B48)</f>
        <v>#DIV/0!</v>
      </c>
    </row>
    <row r="26" spans="1:9" ht="15">
      <c r="A26">
        <v>25</v>
      </c>
      <c r="B26" s="4"/>
      <c r="C26" s="5"/>
      <c r="H26" s="7" t="s">
        <v>9</v>
      </c>
      <c r="I26" s="4" t="e">
        <f>_xlfn.STDEV.S(B2:B48)</f>
        <v>#DIV/0!</v>
      </c>
    </row>
    <row r="27" spans="1:9">
      <c r="A27">
        <v>26</v>
      </c>
      <c r="B27" s="4"/>
      <c r="C27" s="5"/>
    </row>
    <row r="28" spans="1:9">
      <c r="A28">
        <v>27</v>
      </c>
      <c r="B28" s="4"/>
      <c r="C28" s="5"/>
    </row>
    <row r="29" spans="1:9">
      <c r="A29">
        <v>28</v>
      </c>
      <c r="B29" s="4"/>
      <c r="C29" s="5"/>
    </row>
    <row r="30" spans="1:9">
      <c r="A30">
        <v>29</v>
      </c>
      <c r="B30" s="4"/>
      <c r="C30" s="5"/>
    </row>
    <row r="31" spans="1:9">
      <c r="A31">
        <v>30</v>
      </c>
      <c r="B31" s="4"/>
      <c r="C31" s="5"/>
    </row>
    <row r="32" spans="1:9">
      <c r="A32">
        <v>31</v>
      </c>
      <c r="B32" s="4"/>
      <c r="C32" s="5"/>
    </row>
    <row r="33" spans="1:3">
      <c r="A33">
        <v>32</v>
      </c>
      <c r="B33" s="4"/>
      <c r="C33" s="5"/>
    </row>
    <row r="34" spans="1:3">
      <c r="A34">
        <v>33</v>
      </c>
      <c r="B34" s="4"/>
      <c r="C34" s="5"/>
    </row>
    <row r="35" spans="1:3">
      <c r="A35">
        <v>34</v>
      </c>
      <c r="B35" s="4"/>
      <c r="C35" s="5"/>
    </row>
    <row r="36" spans="1:3">
      <c r="A36">
        <v>35</v>
      </c>
      <c r="B36" s="4"/>
      <c r="C36" s="5"/>
    </row>
    <row r="37" spans="1:3">
      <c r="A37">
        <v>36</v>
      </c>
      <c r="B37" s="4"/>
      <c r="C37" s="5"/>
    </row>
    <row r="38" spans="1:3">
      <c r="A38">
        <v>37</v>
      </c>
      <c r="B38" s="4"/>
      <c r="C38" s="5"/>
    </row>
    <row r="39" spans="1:3">
      <c r="A39">
        <v>38</v>
      </c>
      <c r="B39" s="4"/>
      <c r="C39" s="5"/>
    </row>
    <row r="40" spans="1:3">
      <c r="A40">
        <v>39</v>
      </c>
      <c r="B40" s="4"/>
      <c r="C40" s="5"/>
    </row>
    <row r="41" spans="1:3">
      <c r="A41">
        <v>40</v>
      </c>
      <c r="B41" s="4"/>
      <c r="C41" s="5"/>
    </row>
    <row r="42" spans="1:3">
      <c r="A42">
        <v>41</v>
      </c>
      <c r="B42" s="4"/>
      <c r="C42" s="5"/>
    </row>
    <row r="43" spans="1:3">
      <c r="A43">
        <v>42</v>
      </c>
      <c r="B43" s="4"/>
      <c r="C43" s="5"/>
    </row>
    <row r="44" spans="1:3">
      <c r="A44">
        <v>43</v>
      </c>
      <c r="B44" s="4"/>
      <c r="C44" s="5"/>
    </row>
    <row r="45" spans="1:3">
      <c r="A45">
        <v>44</v>
      </c>
      <c r="B45" s="4"/>
      <c r="C45" s="5"/>
    </row>
    <row r="46" spans="1:3">
      <c r="A46">
        <v>45</v>
      </c>
      <c r="B46" s="4"/>
      <c r="C46" s="5"/>
    </row>
    <row r="47" spans="1:3">
      <c r="A47">
        <v>46</v>
      </c>
      <c r="B47" s="4"/>
      <c r="C47" s="5"/>
    </row>
    <row r="48" spans="1:3">
      <c r="A48">
        <v>47</v>
      </c>
      <c r="B48" s="4"/>
      <c r="C48" s="5"/>
    </row>
  </sheetData>
  <sortState xmlns:xlrd2="http://schemas.microsoft.com/office/spreadsheetml/2017/richdata2" ref="B2:B48">
    <sortCondition ref="B2:B48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26"/>
  <sheetViews>
    <sheetView tabSelected="1" workbookViewId="0">
      <selection activeCell="D24" sqref="D24"/>
    </sheetView>
  </sheetViews>
  <sheetFormatPr defaultColWidth="11.42578125" defaultRowHeight="12.75"/>
  <cols>
    <col min="2" max="2" width="31.42578125" customWidth="1"/>
    <col min="3" max="3" width="19.28515625" bestFit="1" customWidth="1"/>
  </cols>
  <sheetData>
    <row r="2" spans="2:8">
      <c r="B2" s="19" t="s">
        <v>15</v>
      </c>
      <c r="C2" s="20" t="s">
        <v>16</v>
      </c>
    </row>
    <row r="3" spans="2:8">
      <c r="B3" s="21">
        <v>5</v>
      </c>
      <c r="C3" s="22">
        <f>(B3-1)/B3</f>
        <v>0.8</v>
      </c>
    </row>
    <row r="4" spans="2:8">
      <c r="B4" s="21">
        <v>10</v>
      </c>
      <c r="C4" s="22">
        <f>(B4-1)/B4</f>
        <v>0.9</v>
      </c>
    </row>
    <row r="5" spans="2:8">
      <c r="B5" s="21">
        <v>20</v>
      </c>
      <c r="C5" s="22">
        <f>(B5-1)/B5</f>
        <v>0.95</v>
      </c>
    </row>
    <row r="6" spans="2:8">
      <c r="B6" s="21">
        <v>50</v>
      </c>
      <c r="C6" s="22">
        <f>(B6-1)/B6</f>
        <v>0.98</v>
      </c>
    </row>
    <row r="7" spans="2:8">
      <c r="B7" s="23">
        <v>100</v>
      </c>
      <c r="C7" s="24">
        <f>(B7-1)/B7</f>
        <v>0.99</v>
      </c>
    </row>
    <row r="10" spans="2:8" ht="15">
      <c r="B10" s="7" t="s">
        <v>23</v>
      </c>
      <c r="D10" s="10" t="s">
        <v>18</v>
      </c>
      <c r="E10" s="10" t="s">
        <v>19</v>
      </c>
      <c r="F10" s="10" t="s">
        <v>20</v>
      </c>
      <c r="G10" s="10" t="s">
        <v>21</v>
      </c>
      <c r="H10" s="10" t="s">
        <v>22</v>
      </c>
    </row>
    <row r="11" spans="2:8">
      <c r="B11" s="25" t="s">
        <v>27</v>
      </c>
      <c r="C11" s="6" t="s">
        <v>2</v>
      </c>
      <c r="D11" s="26"/>
      <c r="E11" s="26"/>
      <c r="F11" s="26"/>
      <c r="G11" s="26"/>
      <c r="H11" s="26"/>
    </row>
    <row r="12" spans="2:8">
      <c r="C12" s="6" t="s">
        <v>3</v>
      </c>
      <c r="D12" s="26"/>
      <c r="E12" s="26"/>
      <c r="F12" s="26"/>
      <c r="G12" s="26"/>
      <c r="H12" s="26"/>
    </row>
    <row r="13" spans="2:8">
      <c r="C13" s="6" t="s">
        <v>4</v>
      </c>
      <c r="D13" s="26"/>
      <c r="E13" s="26"/>
      <c r="F13" s="26"/>
      <c r="G13" s="26"/>
      <c r="H13" s="26"/>
    </row>
    <row r="14" spans="2:8">
      <c r="C14" s="6" t="s">
        <v>17</v>
      </c>
      <c r="D14" s="26"/>
      <c r="E14" s="26"/>
      <c r="F14" s="26"/>
      <c r="G14" s="26"/>
      <c r="H14" s="26"/>
    </row>
    <row r="16" spans="2:8" ht="15">
      <c r="B16" s="7" t="s">
        <v>24</v>
      </c>
      <c r="D16" s="10" t="s">
        <v>18</v>
      </c>
      <c r="E16" s="10" t="s">
        <v>19</v>
      </c>
      <c r="F16" s="10" t="s">
        <v>20</v>
      </c>
      <c r="G16" s="10" t="s">
        <v>21</v>
      </c>
      <c r="H16" s="10" t="s">
        <v>22</v>
      </c>
    </row>
    <row r="17" spans="2:8">
      <c r="B17" s="25" t="s">
        <v>28</v>
      </c>
      <c r="C17" s="6" t="s">
        <v>2</v>
      </c>
      <c r="D17" s="26"/>
      <c r="E17" s="26"/>
      <c r="F17" s="26"/>
      <c r="G17" s="26"/>
      <c r="H17" s="26"/>
    </row>
    <row r="18" spans="2:8">
      <c r="B18" s="25" t="s">
        <v>29</v>
      </c>
      <c r="C18" s="6" t="s">
        <v>3</v>
      </c>
      <c r="D18" s="26"/>
      <c r="E18" s="26"/>
      <c r="F18" s="26"/>
      <c r="G18" s="26"/>
      <c r="H18" s="26"/>
    </row>
    <row r="19" spans="2:8">
      <c r="C19" s="6" t="s">
        <v>4</v>
      </c>
      <c r="D19" s="26"/>
      <c r="E19" s="26"/>
      <c r="F19" s="26"/>
      <c r="G19" s="26"/>
      <c r="H19" s="26"/>
    </row>
    <row r="20" spans="2:8">
      <c r="C20" s="6" t="s">
        <v>17</v>
      </c>
      <c r="D20" s="26"/>
      <c r="E20" s="26"/>
      <c r="F20" s="26"/>
      <c r="G20" s="26"/>
      <c r="H20" s="26"/>
    </row>
    <row r="22" spans="2:8" ht="15">
      <c r="B22" s="7" t="s">
        <v>25</v>
      </c>
      <c r="C22" s="11"/>
      <c r="D22" s="12" t="s">
        <v>18</v>
      </c>
      <c r="E22" s="12" t="s">
        <v>19</v>
      </c>
      <c r="F22" s="12" t="s">
        <v>20</v>
      </c>
      <c r="G22" s="12" t="s">
        <v>21</v>
      </c>
      <c r="H22" s="12" t="s">
        <v>22</v>
      </c>
    </row>
    <row r="23" spans="2:8">
      <c r="C23" s="13" t="s">
        <v>2</v>
      </c>
      <c r="D23" s="14">
        <f>(D17*10000/(31*24*3600))</f>
        <v>0</v>
      </c>
      <c r="E23" s="14">
        <f>(E17*10000/(31*24*3600))</f>
        <v>0</v>
      </c>
      <c r="F23" s="14">
        <f>(F17*10000/(31*24*3600))</f>
        <v>0</v>
      </c>
      <c r="G23" s="14">
        <f>(G17*10000/(31*24*3600))</f>
        <v>0</v>
      </c>
      <c r="H23" s="14">
        <f>(H17*10000/(31*24*3600))</f>
        <v>0</v>
      </c>
    </row>
    <row r="24" spans="2:8">
      <c r="C24" s="13" t="s">
        <v>3</v>
      </c>
      <c r="D24" s="14">
        <f>(D18*10000/(30*24*3600))</f>
        <v>0</v>
      </c>
      <c r="E24" s="14">
        <f>(E18*10000/(30*24*3600))</f>
        <v>0</v>
      </c>
      <c r="F24" s="14">
        <f>(F18*10000/(30*24*3600))</f>
        <v>0</v>
      </c>
      <c r="G24" s="14">
        <f>(G18*10000/(30*24*3600))</f>
        <v>0</v>
      </c>
      <c r="H24" s="14">
        <f>(H18*10000/(30*24*3600))</f>
        <v>0</v>
      </c>
    </row>
    <row r="25" spans="2:8">
      <c r="C25" s="13" t="s">
        <v>4</v>
      </c>
      <c r="D25" s="14">
        <f t="shared" ref="D25:H26" si="0">(D19*10000/(31*24*3600))</f>
        <v>0</v>
      </c>
      <c r="E25" s="14">
        <f t="shared" si="0"/>
        <v>0</v>
      </c>
      <c r="F25" s="14">
        <f t="shared" si="0"/>
        <v>0</v>
      </c>
      <c r="G25" s="14">
        <f t="shared" si="0"/>
        <v>0</v>
      </c>
      <c r="H25" s="14">
        <f t="shared" si="0"/>
        <v>0</v>
      </c>
    </row>
    <row r="26" spans="2:8">
      <c r="C26" s="13" t="s">
        <v>17</v>
      </c>
      <c r="D26" s="14">
        <f t="shared" si="0"/>
        <v>0</v>
      </c>
      <c r="E26" s="14">
        <f t="shared" si="0"/>
        <v>0</v>
      </c>
      <c r="F26" s="14">
        <f t="shared" si="0"/>
        <v>0</v>
      </c>
      <c r="G26" s="14">
        <f t="shared" si="0"/>
        <v>0</v>
      </c>
      <c r="H26" s="14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DONNEES</vt:lpstr>
      <vt:lpstr>AOUT.</vt:lpstr>
      <vt:lpstr>JUILLIE.</vt:lpstr>
      <vt:lpstr>JUIN.</vt:lpstr>
      <vt:lpstr>MAI</vt:lpstr>
      <vt:lpstr>Temps de retour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Yahel</cp:lastModifiedBy>
  <cp:revision>1</cp:revision>
  <cp:lastPrinted>1601-01-01T00:00:00Z</cp:lastPrinted>
  <dcterms:created xsi:type="dcterms:W3CDTF">2011-10-04T11:47:40Z</dcterms:created>
  <dcterms:modified xsi:type="dcterms:W3CDTF">2024-09-17T09:44:52Z</dcterms:modified>
</cp:coreProperties>
</file>