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.shortcut-targets-by-id\1CFx77FGsmfz9OklEh2EGPpOn10JXNq29\ENV-510_LCAinEnergySystems\2020A\TP\TP2\"/>
    </mc:Choice>
  </mc:AlternateContent>
  <xr:revisionPtr revIDLastSave="0" documentId="13_ncr:1_{470E4E76-42C8-4DBD-9F21-642FC239C760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EX2" sheetId="1" r:id="rId1"/>
    <sheet name="Resul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1" l="1"/>
  <c r="B44" i="1"/>
  <c r="B43" i="1"/>
  <c r="B31" i="1"/>
  <c r="B32" i="1"/>
  <c r="B29" i="1"/>
  <c r="E11" i="2"/>
  <c r="E10" i="2"/>
  <c r="D11" i="2"/>
  <c r="D10" i="2"/>
  <c r="F9" i="2"/>
  <c r="F10" i="2" s="1"/>
  <c r="F11" i="2" s="1"/>
  <c r="D9" i="2"/>
  <c r="B37" i="1"/>
  <c r="B21" i="1"/>
  <c r="B38" i="1"/>
  <c r="B49" i="1" l="1"/>
</calcChain>
</file>

<file path=xl/sharedStrings.xml><?xml version="1.0" encoding="utf-8"?>
<sst xmlns="http://schemas.openxmlformats.org/spreadsheetml/2006/main" count="67" uniqueCount="54">
  <si>
    <t>Production 1kg alum ingot</t>
  </si>
  <si>
    <t>liquid alum</t>
  </si>
  <si>
    <t>kWh</t>
  </si>
  <si>
    <t>Production 1kg alum liquid</t>
  </si>
  <si>
    <t>Carbonfootprint elec</t>
  </si>
  <si>
    <t>CO2e/kWh RNA</t>
  </si>
  <si>
    <t>CO2e/kWh CN</t>
  </si>
  <si>
    <t>CO2e/kWh QC</t>
  </si>
  <si>
    <t>Transportation</t>
  </si>
  <si>
    <t>km freighter CN</t>
  </si>
  <si>
    <t>km truck QC</t>
  </si>
  <si>
    <t>Emissions (transportation)</t>
  </si>
  <si>
    <t>kgCO2e/tkm truck</t>
  </si>
  <si>
    <t>kgCH4e/tkm truck</t>
  </si>
  <si>
    <t>kgCO2e/tkm freighter</t>
  </si>
  <si>
    <t>kgCH4e/tkm freighter</t>
  </si>
  <si>
    <t>GWP CH4</t>
  </si>
  <si>
    <t>kgCO2/kgCH4</t>
  </si>
  <si>
    <t>Mass can</t>
  </si>
  <si>
    <t>kg/can</t>
  </si>
  <si>
    <t>Carbon footprint alum ingot prod</t>
  </si>
  <si>
    <t>kgCO2e/kg alum ingot RNA</t>
  </si>
  <si>
    <t>Carbon footprint cans system (lab1)</t>
  </si>
  <si>
    <t>kgCO2e</t>
  </si>
  <si>
    <t>Q1</t>
  </si>
  <si>
    <t>amount of electricity E needed to produce 1 kg of aluminium ingot</t>
  </si>
  <si>
    <t>E=</t>
  </si>
  <si>
    <t>Q2</t>
  </si>
  <si>
    <t>carbon footprint CFalum,ingots,China of the production of 1kg aluminium ingots in China</t>
  </si>
  <si>
    <t>CFalum, ingots= CFelec + CF process</t>
  </si>
  <si>
    <t>CFalum, ingots,RNA= CFelec,RNA + CF process</t>
  </si>
  <si>
    <t>CFprocess=CFalum, ingots,RNA - CFelec,RNA</t>
  </si>
  <si>
    <t xml:space="preserve">CFprocess= </t>
  </si>
  <si>
    <t>CFalum,ingots,China = CFelec,RNA + CF process</t>
  </si>
  <si>
    <t xml:space="preserve">CFalum,ingots,China = </t>
  </si>
  <si>
    <t xml:space="preserve">CFalum,ingots,QC = </t>
  </si>
  <si>
    <t>Q3</t>
  </si>
  <si>
    <t>carbon footprint of aluminium transportation</t>
  </si>
  <si>
    <t>CN</t>
  </si>
  <si>
    <t>QC : Mass in tons * Transportation distance * (ECCO2 + GWPCH4*ECCH4)</t>
  </si>
  <si>
    <t>Q4</t>
  </si>
  <si>
    <t>Carbon footprint of carbonated cans production and transportation with the alternative scenario</t>
  </si>
  <si>
    <t>QC</t>
  </si>
  <si>
    <t>Total carbon footprint of carbonated cans (all life cycle stages) with the alternative scenario</t>
  </si>
  <si>
    <t>CF = carbonfootprint_Lab1 - CF cans prod Lab1 + CF cans prod Lab2</t>
  </si>
  <si>
    <t>CF_CN</t>
  </si>
  <si>
    <t>CF_QC</t>
  </si>
  <si>
    <t>RNA</t>
  </si>
  <si>
    <t>China</t>
  </si>
  <si>
    <t>Quebec</t>
  </si>
  <si>
    <t>Aluminium</t>
  </si>
  <si>
    <t>Other processes</t>
  </si>
  <si>
    <t>Extra transport</t>
  </si>
  <si>
    <t>Carbon footprint aluminium production (lab1)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</si>
</sst>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"/>
    <numFmt numFmtId="165" formatCode="0.0000E+00"/>
    <numFmt numFmtId="166" formatCode="0.00000E+00"/>
    <numFmt numFmtId="173" formatCode="#,##0.000"/>
    <numFmt numFmtId="174" formatCode="0.000"/>
    <numFmt numFmtId="175" formatCode="0.0000"/>
  </numFmts>
  <fonts count="5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0" xfId="0" applyFont="1" applyFill="1" applyAlignment="1"/>
    <xf numFmtId="4" fontId="1" fillId="2" borderId="0" xfId="0" applyNumberFormat="1" applyFont="1" applyFill="1" applyAlignment="1"/>
    <xf numFmtId="0" fontId="1" fillId="0" borderId="0" xfId="0" applyFont="1"/>
    <xf numFmtId="0" fontId="1" fillId="2" borderId="0" xfId="0" applyFont="1" applyFill="1"/>
    <xf numFmtId="0" fontId="0" fillId="0" borderId="0" xfId="0" applyFont="1" applyAlignment="1"/>
    <xf numFmtId="164" fontId="1" fillId="2" borderId="0" xfId="0" applyNumberFormat="1" applyFont="1" applyFill="1" applyAlignment="1"/>
    <xf numFmtId="165" fontId="1" fillId="0" borderId="0" xfId="0" applyNumberFormat="1" applyFont="1"/>
    <xf numFmtId="0" fontId="1" fillId="3" borderId="0" xfId="0" applyFont="1" applyFill="1" applyAlignment="1"/>
    <xf numFmtId="165" fontId="1" fillId="3" borderId="0" xfId="0" applyNumberFormat="1" applyFont="1" applyFill="1"/>
    <xf numFmtId="0" fontId="1" fillId="3" borderId="0" xfId="0" applyFont="1" applyFill="1"/>
    <xf numFmtId="0" fontId="1" fillId="0" borderId="0" xfId="0" applyFont="1" applyAlignment="1"/>
    <xf numFmtId="166" fontId="1" fillId="0" borderId="0" xfId="0" applyNumberFormat="1" applyFont="1"/>
    <xf numFmtId="0" fontId="0" fillId="4" borderId="0" xfId="0" applyFont="1" applyFill="1" applyAlignment="1"/>
    <xf numFmtId="165" fontId="2" fillId="0" borderId="0" xfId="0" applyNumberFormat="1" applyFont="1"/>
    <xf numFmtId="165" fontId="3" fillId="0" borderId="0" xfId="0" applyNumberFormat="1" applyFont="1"/>
    <xf numFmtId="0" fontId="4" fillId="0" borderId="0" xfId="0" applyFont="1" applyAlignment="1"/>
    <xf numFmtId="2" fontId="1" fillId="0" borderId="0" xfId="0" applyNumberFormat="1" applyFont="1"/>
    <xf numFmtId="173" fontId="1" fillId="2" borderId="0" xfId="0" applyNumberFormat="1" applyFont="1" applyFill="1" applyAlignment="1"/>
    <xf numFmtId="3" fontId="1" fillId="2" borderId="0" xfId="0" applyNumberFormat="1" applyFont="1" applyFill="1" applyAlignment="1"/>
    <xf numFmtId="174" fontId="0" fillId="0" borderId="0" xfId="0" applyNumberFormat="1" applyFont="1" applyAlignment="1"/>
    <xf numFmtId="175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Carbon footprint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Results!$F$8</c:f>
              <c:strCache>
                <c:ptCount val="1"/>
                <c:pt idx="0">
                  <c:v>Other 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Results!$C$9:$C$11</c:f>
              <c:strCache>
                <c:ptCount val="3"/>
                <c:pt idx="0">
                  <c:v>RNA</c:v>
                </c:pt>
                <c:pt idx="1">
                  <c:v>China</c:v>
                </c:pt>
                <c:pt idx="2">
                  <c:v>Quebec</c:v>
                </c:pt>
              </c:strCache>
            </c:strRef>
          </c:cat>
          <c:val>
            <c:numRef>
              <c:f>Results!$F$9:$F$11</c:f>
              <c:numCache>
                <c:formatCode>General</c:formatCode>
                <c:ptCount val="3"/>
                <c:pt idx="0">
                  <c:v>5.8499999999999996E-2</c:v>
                </c:pt>
                <c:pt idx="1">
                  <c:v>5.8499999999999996E-2</c:v>
                </c:pt>
                <c:pt idx="2">
                  <c:v>5.8499999999999996E-2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C-4F58-958B-A5B1777323D2}"/>
            </c:ext>
          </c:extLst>
        </c:ser>
        <c:ser>
          <c:idx val="0"/>
          <c:order val="1"/>
          <c:tx>
            <c:strRef>
              <c:f>Results!$D$8</c:f>
              <c:strCache>
                <c:ptCount val="1"/>
                <c:pt idx="0">
                  <c:v>Aluminium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Results!$C$9:$C$11</c:f>
              <c:strCache>
                <c:ptCount val="3"/>
                <c:pt idx="0">
                  <c:v>RNA</c:v>
                </c:pt>
                <c:pt idx="1">
                  <c:v>China</c:v>
                </c:pt>
                <c:pt idx="2">
                  <c:v>Quebec</c:v>
                </c:pt>
              </c:strCache>
            </c:strRef>
          </c:cat>
          <c:val>
            <c:numRef>
              <c:f>Results!$D$9:$D$11</c:f>
              <c:numCache>
                <c:formatCode>0.000</c:formatCode>
                <c:ptCount val="3"/>
                <c:pt idx="0">
                  <c:v>0.14499999999999999</c:v>
                </c:pt>
                <c:pt idx="1">
                  <c:v>0.32187089999999996</c:v>
                </c:pt>
                <c:pt idx="2">
                  <c:v>9.6488274999999998E-2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C-4F58-958B-A5B1777323D2}"/>
            </c:ext>
          </c:extLst>
        </c:ser>
        <c:ser>
          <c:idx val="2"/>
          <c:order val="2"/>
          <c:tx>
            <c:strRef>
              <c:f>Results!$E$8</c:f>
              <c:strCache>
                <c:ptCount val="1"/>
                <c:pt idx="0">
                  <c:v>Extra transport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Results!$C$9:$C$11</c:f>
              <c:strCache>
                <c:ptCount val="3"/>
                <c:pt idx="0">
                  <c:v>RNA</c:v>
                </c:pt>
                <c:pt idx="1">
                  <c:v>China</c:v>
                </c:pt>
                <c:pt idx="2">
                  <c:v>Quebec</c:v>
                </c:pt>
              </c:strCache>
            </c:strRef>
          </c:cat>
          <c:val>
            <c:numRef>
              <c:f>Results!$E$9:$E$11</c:f>
              <c:numCache>
                <c:formatCode>0.0000</c:formatCode>
                <c:ptCount val="3"/>
                <c:pt idx="0" formatCode="0.000">
                  <c:v>0</c:v>
                </c:pt>
                <c:pt idx="1">
                  <c:v>9.1457566199999989E-4</c:v>
                </c:pt>
                <c:pt idx="2">
                  <c:v>2.07108876E-3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6C-4F58-958B-A5B177732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056400"/>
        <c:axId val="581054104"/>
      </c:barChart>
      <c:catAx>
        <c:axId val="58105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054104"/>
        <c:crosses val="autoZero"/>
        <c:auto val="1"/>
        <c:lblAlgn val="ctr"/>
        <c:lblOffset val="100"/>
        <c:noMultiLvlLbl val="0"/>
      </c:catAx>
      <c:valAx>
        <c:axId val="58105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kg CO2</a:t>
                </a:r>
                <a:r>
                  <a:rPr lang="en-CA" baseline="0"/>
                  <a:t> eq.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05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57150</xdr:rowOff>
    </xdr:from>
    <xdr:to>
      <xdr:col>14</xdr:col>
      <xdr:colOff>504825</xdr:colOff>
      <xdr:row>21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3D8D80-F72C-48F1-96D2-07FE3F1AB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3"/>
  <sheetViews>
    <sheetView tabSelected="1" topLeftCell="A25" workbookViewId="0">
      <selection activeCell="B48" sqref="B48:B49"/>
    </sheetView>
  </sheetViews>
  <sheetFormatPr defaultColWidth="14.42578125" defaultRowHeight="15.75" customHeight="1" x14ac:dyDescent="0.2"/>
  <cols>
    <col min="1" max="1" width="39.85546875" customWidth="1"/>
    <col min="3" max="3" width="30.7109375" customWidth="1"/>
  </cols>
  <sheetData>
    <row r="1" spans="1:26" x14ac:dyDescent="0.2">
      <c r="A1" s="1" t="s">
        <v>0</v>
      </c>
      <c r="B1" s="2">
        <v>1.02</v>
      </c>
      <c r="C1" s="1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4"/>
      <c r="B2" s="2">
        <v>6.7000000000000004E-2</v>
      </c>
      <c r="C2" s="1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A3" s="1" t="s">
        <v>3</v>
      </c>
      <c r="B3" s="2">
        <v>14.4</v>
      </c>
      <c r="C3" s="1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1" t="s">
        <v>4</v>
      </c>
      <c r="B4" s="2">
        <v>0.33</v>
      </c>
      <c r="C4" s="1" t="s">
        <v>5</v>
      </c>
      <c r="D4" s="3"/>
      <c r="E4" s="3"/>
      <c r="F4" s="3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4"/>
      <c r="B5" s="2">
        <v>1.19</v>
      </c>
      <c r="C5" s="1" t="s">
        <v>6</v>
      </c>
      <c r="D5" s="3"/>
      <c r="E5" s="3"/>
      <c r="F5" s="3"/>
      <c r="G5" s="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"/>
      <c r="B6" s="2">
        <v>1.4999999999999999E-2</v>
      </c>
      <c r="C6" s="1" t="s">
        <v>7</v>
      </c>
      <c r="D6" s="3"/>
      <c r="E6" s="3"/>
      <c r="F6" s="3"/>
      <c r="G6" s="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1" t="s">
        <v>8</v>
      </c>
      <c r="B7" s="19">
        <v>11000</v>
      </c>
      <c r="C7" s="1" t="s">
        <v>9</v>
      </c>
      <c r="D7" s="3"/>
      <c r="E7" s="3"/>
      <c r="F7" s="3"/>
      <c r="G7" s="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">
      <c r="A8" s="4"/>
      <c r="B8" s="19">
        <v>1200</v>
      </c>
      <c r="C8" s="1" t="s">
        <v>10</v>
      </c>
      <c r="D8" s="3"/>
      <c r="E8" s="3"/>
      <c r="F8" s="3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">
      <c r="A9" s="1" t="s">
        <v>11</v>
      </c>
      <c r="B9" s="2">
        <v>0.13</v>
      </c>
      <c r="C9" s="1" t="s">
        <v>12</v>
      </c>
      <c r="D9" s="3"/>
      <c r="E9" s="3"/>
      <c r="F9" s="3"/>
      <c r="G9" s="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4"/>
      <c r="B10" s="2">
        <v>9.2999999999999997E-5</v>
      </c>
      <c r="C10" s="1" t="s">
        <v>13</v>
      </c>
      <c r="D10" s="3"/>
      <c r="E10" s="3"/>
      <c r="F10" s="3"/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4"/>
      <c r="B11" s="2">
        <v>6.3E-3</v>
      </c>
      <c r="C11" s="1" t="s">
        <v>14</v>
      </c>
      <c r="D11" s="3"/>
      <c r="E11" s="3"/>
      <c r="F11" s="3"/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4"/>
      <c r="B12" s="2">
        <v>3.2200000000000001E-6</v>
      </c>
      <c r="C12" s="1" t="s">
        <v>15</v>
      </c>
      <c r="D12" s="3"/>
      <c r="E12" s="3"/>
      <c r="F12" s="3"/>
      <c r="G12" s="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1" t="s">
        <v>16</v>
      </c>
      <c r="B13" s="2">
        <v>29.7</v>
      </c>
      <c r="C13" s="1" t="s">
        <v>17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1" t="s">
        <v>18</v>
      </c>
      <c r="B14" s="18">
        <v>1.2999999999999999E-2</v>
      </c>
      <c r="C14" s="1" t="s">
        <v>19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1" t="s">
        <v>20</v>
      </c>
      <c r="B15" s="2">
        <v>12.07</v>
      </c>
      <c r="C15" s="1" t="s">
        <v>21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1" t="s">
        <v>22</v>
      </c>
      <c r="B16" s="6">
        <v>0.20349999999999999</v>
      </c>
      <c r="C16" s="1" t="s">
        <v>23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1" t="s">
        <v>53</v>
      </c>
      <c r="B17" s="6">
        <v>0.14499999999999999</v>
      </c>
      <c r="C17" s="1" t="s">
        <v>23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8" t="s">
        <v>24</v>
      </c>
      <c r="B19" s="9"/>
      <c r="C19" s="1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5" t="s">
        <v>25</v>
      </c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1" t="s">
        <v>26</v>
      </c>
      <c r="B21" s="12">
        <f>B1*B3+B2</f>
        <v>14.755000000000001</v>
      </c>
      <c r="C21" s="11" t="s">
        <v>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3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3"/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8" t="s">
        <v>27</v>
      </c>
      <c r="B24" s="9"/>
      <c r="C24" s="1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5" t="s">
        <v>28</v>
      </c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11" t="s">
        <v>29</v>
      </c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11" t="s">
        <v>30</v>
      </c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11" t="s">
        <v>31</v>
      </c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11" t="s">
        <v>32</v>
      </c>
      <c r="B29" s="17">
        <f>B15-B4*B21</f>
        <v>7.20085</v>
      </c>
      <c r="C29" s="11" t="s">
        <v>23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13" t="s">
        <v>33</v>
      </c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13" t="s">
        <v>34</v>
      </c>
      <c r="B31" s="17">
        <f>B21*B5+B29</f>
        <v>24.7593</v>
      </c>
      <c r="C31" s="11" t="s">
        <v>23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13" t="s">
        <v>35</v>
      </c>
      <c r="B32" s="17">
        <f>B21*B6+B29</f>
        <v>7.4221750000000002</v>
      </c>
      <c r="C32" s="11" t="s">
        <v>23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3"/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8" t="s">
        <v>36</v>
      </c>
      <c r="B34" s="9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11" t="s">
        <v>37</v>
      </c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B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11" t="s">
        <v>38</v>
      </c>
      <c r="B37" s="7">
        <f>B14/1000*B7*(B11+B13*B12)</f>
        <v>9.1457566199999989E-4</v>
      </c>
      <c r="C37" s="11" t="s">
        <v>23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11" t="s">
        <v>39</v>
      </c>
      <c r="B38" s="7">
        <f>B14/1000*B8*(B9+B13*B10)</f>
        <v>2.07108876E-3</v>
      </c>
      <c r="C38" s="11" t="s">
        <v>23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3"/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8" t="s">
        <v>40</v>
      </c>
      <c r="B40" s="9"/>
      <c r="C40" s="1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11" t="s">
        <v>41</v>
      </c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3"/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11" t="s">
        <v>38</v>
      </c>
      <c r="B43" s="7">
        <f>B31*B14+B37</f>
        <v>0.32278547566199994</v>
      </c>
      <c r="C43" s="11" t="s">
        <v>23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11" t="s">
        <v>42</v>
      </c>
      <c r="B44" s="7">
        <f>B32*B14+B38</f>
        <v>9.8559363760000004E-2</v>
      </c>
      <c r="C44" s="11" t="s">
        <v>23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3"/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11" t="s">
        <v>43</v>
      </c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11" t="s">
        <v>44</v>
      </c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11" t="s">
        <v>45</v>
      </c>
      <c r="B48" s="14">
        <f>B16-B17+B43</f>
        <v>0.38128547566199994</v>
      </c>
      <c r="C48" s="11" t="s">
        <v>23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11" t="s">
        <v>46</v>
      </c>
      <c r="B49" s="14">
        <f>B16-B17+B44</f>
        <v>0.15705936376000001</v>
      </c>
      <c r="C49" s="11" t="s">
        <v>23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3"/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3"/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3"/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3"/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3"/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3"/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3"/>
      <c r="B56" s="7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3"/>
      <c r="B57" s="7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3"/>
      <c r="B58" s="7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3"/>
      <c r="B59" s="7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3"/>
      <c r="B60" s="7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3"/>
      <c r="B61" s="7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3"/>
      <c r="B62" s="7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3"/>
      <c r="B63" s="7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3"/>
      <c r="B64" s="7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3"/>
      <c r="B65" s="7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3"/>
      <c r="B66" s="7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3"/>
      <c r="B67" s="7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3"/>
      <c r="B68" s="7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3"/>
      <c r="B69" s="7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3"/>
      <c r="B70" s="7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3"/>
      <c r="B71" s="7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3"/>
      <c r="B72" s="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3"/>
      <c r="B73" s="7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3"/>
      <c r="B74" s="7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3"/>
      <c r="B75" s="7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3"/>
      <c r="B76" s="7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3"/>
      <c r="B77" s="7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3"/>
      <c r="B78" s="7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3"/>
      <c r="B79" s="7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3"/>
      <c r="B80" s="7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3"/>
      <c r="B81" s="7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3"/>
      <c r="B82" s="7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3"/>
      <c r="B83" s="7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3"/>
      <c r="B84" s="7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3"/>
      <c r="B85" s="7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3"/>
      <c r="B86" s="7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">
      <c r="A87" s="3"/>
      <c r="B87" s="7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">
      <c r="A88" s="3"/>
      <c r="B88" s="7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">
      <c r="A89" s="3"/>
      <c r="B89" s="7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">
      <c r="A90" s="3"/>
      <c r="B90" s="7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">
      <c r="A91" s="3"/>
      <c r="B91" s="7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">
      <c r="A92" s="3"/>
      <c r="B92" s="7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">
      <c r="A93" s="3"/>
      <c r="B93" s="7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">
      <c r="A94" s="3"/>
      <c r="B94" s="7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">
      <c r="A95" s="3"/>
      <c r="B95" s="7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">
      <c r="A96" s="3"/>
      <c r="B96" s="7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">
      <c r="A97" s="3"/>
      <c r="B97" s="7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3"/>
      <c r="B98" s="7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">
      <c r="A99" s="3"/>
      <c r="B99" s="7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">
      <c r="A100" s="3"/>
      <c r="B100" s="7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">
      <c r="A101" s="3"/>
      <c r="B101" s="7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">
      <c r="A102" s="3"/>
      <c r="B102" s="7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">
      <c r="A103" s="3"/>
      <c r="B103" s="7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">
      <c r="A104" s="3"/>
      <c r="B104" s="7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">
      <c r="A105" s="3"/>
      <c r="B105" s="7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">
      <c r="A106" s="3"/>
      <c r="B106" s="7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">
      <c r="A107" s="3"/>
      <c r="B107" s="7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">
      <c r="A108" s="3"/>
      <c r="B108" s="7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">
      <c r="A109" s="3"/>
      <c r="B109" s="7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">
      <c r="A110" s="3"/>
      <c r="B110" s="7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">
      <c r="A111" s="3"/>
      <c r="B111" s="7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">
      <c r="A112" s="3"/>
      <c r="B112" s="7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">
      <c r="A113" s="3"/>
      <c r="B113" s="7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">
      <c r="A114" s="3"/>
      <c r="B114" s="7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">
      <c r="A115" s="3"/>
      <c r="B115" s="7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">
      <c r="A116" s="3"/>
      <c r="B116" s="7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">
      <c r="A117" s="3"/>
      <c r="B117" s="7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">
      <c r="A118" s="3"/>
      <c r="B118" s="7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">
      <c r="A119" s="3"/>
      <c r="B119" s="7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">
      <c r="A120" s="3"/>
      <c r="B120" s="7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">
      <c r="A121" s="3"/>
      <c r="B121" s="7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">
      <c r="A122" s="3"/>
      <c r="B122" s="7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">
      <c r="A123" s="3"/>
      <c r="B123" s="7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">
      <c r="A124" s="3"/>
      <c r="B124" s="7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">
      <c r="A125" s="3"/>
      <c r="B125" s="7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">
      <c r="A126" s="3"/>
      <c r="B126" s="7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">
      <c r="A127" s="3"/>
      <c r="B127" s="7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">
      <c r="A128" s="3"/>
      <c r="B128" s="7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">
      <c r="A129" s="3"/>
      <c r="B129" s="7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">
      <c r="A130" s="3"/>
      <c r="B130" s="7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">
      <c r="A131" s="3"/>
      <c r="B131" s="7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">
      <c r="A132" s="3"/>
      <c r="B132" s="7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">
      <c r="A133" s="3"/>
      <c r="B133" s="7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">
      <c r="A134" s="3"/>
      <c r="B134" s="7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">
      <c r="A135" s="3"/>
      <c r="B135" s="7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">
      <c r="A136" s="3"/>
      <c r="B136" s="7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">
      <c r="A137" s="3"/>
      <c r="B137" s="7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">
      <c r="A138" s="3"/>
      <c r="B138" s="7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">
      <c r="A139" s="3"/>
      <c r="B139" s="7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">
      <c r="A140" s="3"/>
      <c r="B140" s="7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">
      <c r="A141" s="3"/>
      <c r="B141" s="7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">
      <c r="A142" s="3"/>
      <c r="B142" s="7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">
      <c r="A143" s="3"/>
      <c r="B143" s="7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">
      <c r="A144" s="3"/>
      <c r="B144" s="7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">
      <c r="A145" s="3"/>
      <c r="B145" s="7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">
      <c r="A146" s="3"/>
      <c r="B146" s="7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">
      <c r="A147" s="3"/>
      <c r="B147" s="7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">
      <c r="A148" s="3"/>
      <c r="B148" s="7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">
      <c r="A149" s="3"/>
      <c r="B149" s="7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">
      <c r="A150" s="3"/>
      <c r="B150" s="7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">
      <c r="A151" s="3"/>
      <c r="B151" s="7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">
      <c r="A152" s="3"/>
      <c r="B152" s="7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">
      <c r="A153" s="3"/>
      <c r="B153" s="7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">
      <c r="A154" s="3"/>
      <c r="B154" s="7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">
      <c r="A155" s="3"/>
      <c r="B155" s="7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">
      <c r="A156" s="3"/>
      <c r="B156" s="7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">
      <c r="A157" s="3"/>
      <c r="B157" s="7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">
      <c r="A158" s="3"/>
      <c r="B158" s="7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">
      <c r="A159" s="3"/>
      <c r="B159" s="7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">
      <c r="A160" s="3"/>
      <c r="B160" s="7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">
      <c r="A161" s="3"/>
      <c r="B161" s="7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">
      <c r="A162" s="3"/>
      <c r="B162" s="7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">
      <c r="A163" s="3"/>
      <c r="B163" s="7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">
      <c r="A164" s="3"/>
      <c r="B164" s="7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">
      <c r="A165" s="3"/>
      <c r="B165" s="7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">
      <c r="A166" s="3"/>
      <c r="B166" s="7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">
      <c r="A167" s="3"/>
      <c r="B167" s="7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">
      <c r="A168" s="3"/>
      <c r="B168" s="7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">
      <c r="A169" s="3"/>
      <c r="B169" s="7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">
      <c r="A170" s="3"/>
      <c r="B170" s="7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">
      <c r="A171" s="3"/>
      <c r="B171" s="7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">
      <c r="A172" s="3"/>
      <c r="B172" s="7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">
      <c r="A173" s="3"/>
      <c r="B173" s="7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">
      <c r="A174" s="3"/>
      <c r="B174" s="7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">
      <c r="A175" s="3"/>
      <c r="B175" s="7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">
      <c r="A176" s="3"/>
      <c r="B176" s="7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">
      <c r="A177" s="3"/>
      <c r="B177" s="7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">
      <c r="A178" s="3"/>
      <c r="B178" s="7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">
      <c r="A179" s="3"/>
      <c r="B179" s="7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">
      <c r="A180" s="3"/>
      <c r="B180" s="7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">
      <c r="A181" s="3"/>
      <c r="B181" s="7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">
      <c r="A182" s="3"/>
      <c r="B182" s="7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">
      <c r="A183" s="3"/>
      <c r="B183" s="7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">
      <c r="A184" s="3"/>
      <c r="B184" s="7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">
      <c r="A185" s="3"/>
      <c r="B185" s="7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">
      <c r="A186" s="3"/>
      <c r="B186" s="7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">
      <c r="A187" s="3"/>
      <c r="B187" s="7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">
      <c r="A188" s="3"/>
      <c r="B188" s="7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">
      <c r="A189" s="3"/>
      <c r="B189" s="7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">
      <c r="A190" s="3"/>
      <c r="B190" s="7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">
      <c r="A191" s="3"/>
      <c r="B191" s="7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">
      <c r="A192" s="3"/>
      <c r="B192" s="7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">
      <c r="A193" s="3"/>
      <c r="B193" s="7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">
      <c r="A194" s="3"/>
      <c r="B194" s="7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">
      <c r="A195" s="3"/>
      <c r="B195" s="7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">
      <c r="A196" s="3"/>
      <c r="B196" s="7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">
      <c r="A197" s="3"/>
      <c r="B197" s="7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">
      <c r="A198" s="3"/>
      <c r="B198" s="7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">
      <c r="A199" s="3"/>
      <c r="B199" s="7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">
      <c r="A200" s="3"/>
      <c r="B200" s="7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">
      <c r="A201" s="3"/>
      <c r="B201" s="7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">
      <c r="A202" s="3"/>
      <c r="B202" s="7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">
      <c r="A203" s="3"/>
      <c r="B203" s="7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">
      <c r="A204" s="3"/>
      <c r="B204" s="7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">
      <c r="A205" s="3"/>
      <c r="B205" s="7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">
      <c r="A206" s="3"/>
      <c r="B206" s="7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">
      <c r="A207" s="3"/>
      <c r="B207" s="7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">
      <c r="A208" s="3"/>
      <c r="B208" s="7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">
      <c r="A209" s="3"/>
      <c r="B209" s="7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">
      <c r="A210" s="3"/>
      <c r="B210" s="7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">
      <c r="A211" s="3"/>
      <c r="B211" s="7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">
      <c r="A212" s="3"/>
      <c r="B212" s="7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">
      <c r="A213" s="3"/>
      <c r="B213" s="7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">
      <c r="A214" s="3"/>
      <c r="B214" s="7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">
      <c r="A215" s="3"/>
      <c r="B215" s="7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">
      <c r="A216" s="3"/>
      <c r="B216" s="7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">
      <c r="A217" s="3"/>
      <c r="B217" s="7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">
      <c r="A218" s="3"/>
      <c r="B218" s="7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">
      <c r="A219" s="3"/>
      <c r="B219" s="7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">
      <c r="A220" s="3"/>
      <c r="B220" s="7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">
      <c r="A221" s="3"/>
      <c r="B221" s="7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">
      <c r="A222" s="3"/>
      <c r="B222" s="7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">
      <c r="A223" s="3"/>
      <c r="B223" s="7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">
      <c r="A224" s="3"/>
      <c r="B224" s="7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">
      <c r="A225" s="3"/>
      <c r="B225" s="7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">
      <c r="A226" s="3"/>
      <c r="B226" s="7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">
      <c r="A227" s="3"/>
      <c r="B227" s="7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">
      <c r="A228" s="3"/>
      <c r="B228" s="7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">
      <c r="A229" s="3"/>
      <c r="B229" s="7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">
      <c r="A230" s="3"/>
      <c r="B230" s="7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">
      <c r="A231" s="3"/>
      <c r="B231" s="7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">
      <c r="A232" s="3"/>
      <c r="B232" s="7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">
      <c r="A233" s="3"/>
      <c r="B233" s="7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">
      <c r="A234" s="3"/>
      <c r="B234" s="7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">
      <c r="A235" s="3"/>
      <c r="B235" s="7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">
      <c r="A236" s="3"/>
      <c r="B236" s="7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">
      <c r="A237" s="3"/>
      <c r="B237" s="7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">
      <c r="A238" s="3"/>
      <c r="B238" s="7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">
      <c r="A239" s="3"/>
      <c r="B239" s="7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">
      <c r="A240" s="3"/>
      <c r="B240" s="7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">
      <c r="A241" s="3"/>
      <c r="B241" s="7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">
      <c r="A242" s="3"/>
      <c r="B242" s="7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">
      <c r="A243" s="3"/>
      <c r="B243" s="7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">
      <c r="A244" s="3"/>
      <c r="B244" s="7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">
      <c r="A245" s="3"/>
      <c r="B245" s="7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">
      <c r="A246" s="3"/>
      <c r="B246" s="7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">
      <c r="A247" s="3"/>
      <c r="B247" s="7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">
      <c r="A248" s="3"/>
      <c r="B248" s="7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">
      <c r="A249" s="3"/>
      <c r="B249" s="7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">
      <c r="A250" s="3"/>
      <c r="B250" s="7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">
      <c r="A251" s="3"/>
      <c r="B251" s="7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">
      <c r="A252" s="3"/>
      <c r="B252" s="7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">
      <c r="A253" s="3"/>
      <c r="B253" s="7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">
      <c r="A254" s="3"/>
      <c r="B254" s="7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">
      <c r="A255" s="3"/>
      <c r="B255" s="7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">
      <c r="A256" s="3"/>
      <c r="B256" s="7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">
      <c r="A257" s="3"/>
      <c r="B257" s="7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">
      <c r="A258" s="3"/>
      <c r="B258" s="7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">
      <c r="A259" s="3"/>
      <c r="B259" s="7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">
      <c r="A260" s="3"/>
      <c r="B260" s="7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">
      <c r="A261" s="3"/>
      <c r="B261" s="7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">
      <c r="A262" s="3"/>
      <c r="B262" s="7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">
      <c r="A263" s="3"/>
      <c r="B263" s="7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">
      <c r="A264" s="3"/>
      <c r="B264" s="7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">
      <c r="A265" s="3"/>
      <c r="B265" s="7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">
      <c r="A266" s="3"/>
      <c r="B266" s="7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">
      <c r="A267" s="3"/>
      <c r="B267" s="7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">
      <c r="A268" s="3"/>
      <c r="B268" s="7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">
      <c r="A269" s="3"/>
      <c r="B269" s="7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">
      <c r="A270" s="3"/>
      <c r="B270" s="7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">
      <c r="A271" s="3"/>
      <c r="B271" s="7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">
      <c r="A272" s="3"/>
      <c r="B272" s="7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">
      <c r="A273" s="3"/>
      <c r="B273" s="7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">
      <c r="A274" s="3"/>
      <c r="B274" s="7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">
      <c r="A275" s="3"/>
      <c r="B275" s="7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">
      <c r="A276" s="3"/>
      <c r="B276" s="7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">
      <c r="A277" s="3"/>
      <c r="B277" s="7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">
      <c r="A278" s="3"/>
      <c r="B278" s="7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">
      <c r="A279" s="3"/>
      <c r="B279" s="7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">
      <c r="A280" s="3"/>
      <c r="B280" s="7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">
      <c r="A281" s="3"/>
      <c r="B281" s="7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">
      <c r="A282" s="3"/>
      <c r="B282" s="7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">
      <c r="A283" s="3"/>
      <c r="B283" s="7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">
      <c r="A284" s="3"/>
      <c r="B284" s="7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">
      <c r="A285" s="3"/>
      <c r="B285" s="7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">
      <c r="A286" s="3"/>
      <c r="B286" s="7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">
      <c r="A287" s="3"/>
      <c r="B287" s="7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">
      <c r="A288" s="3"/>
      <c r="B288" s="7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">
      <c r="A289" s="3"/>
      <c r="B289" s="7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">
      <c r="A290" s="3"/>
      <c r="B290" s="7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">
      <c r="A291" s="3"/>
      <c r="B291" s="7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">
      <c r="A292" s="3"/>
      <c r="B292" s="7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">
      <c r="A293" s="3"/>
      <c r="B293" s="7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">
      <c r="A294" s="3"/>
      <c r="B294" s="7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">
      <c r="A295" s="3"/>
      <c r="B295" s="7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">
      <c r="A296" s="3"/>
      <c r="B296" s="7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">
      <c r="A297" s="3"/>
      <c r="B297" s="7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">
      <c r="A298" s="3"/>
      <c r="B298" s="7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">
      <c r="A299" s="3"/>
      <c r="B299" s="7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">
      <c r="A300" s="3"/>
      <c r="B300" s="7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">
      <c r="A301" s="3"/>
      <c r="B301" s="7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">
      <c r="A302" s="3"/>
      <c r="B302" s="7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">
      <c r="A303" s="3"/>
      <c r="B303" s="7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">
      <c r="A304" s="3"/>
      <c r="B304" s="7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">
      <c r="A305" s="3"/>
      <c r="B305" s="7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">
      <c r="A306" s="3"/>
      <c r="B306" s="7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">
      <c r="A307" s="3"/>
      <c r="B307" s="7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">
      <c r="A308" s="3"/>
      <c r="B308" s="7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">
      <c r="A309" s="3"/>
      <c r="B309" s="7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">
      <c r="A310" s="3"/>
      <c r="B310" s="7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">
      <c r="A311" s="3"/>
      <c r="B311" s="7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">
      <c r="A312" s="3"/>
      <c r="B312" s="7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">
      <c r="A313" s="3"/>
      <c r="B313" s="7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">
      <c r="A314" s="3"/>
      <c r="B314" s="7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">
      <c r="A315" s="3"/>
      <c r="B315" s="7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">
      <c r="A316" s="3"/>
      <c r="B316" s="7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">
      <c r="A317" s="3"/>
      <c r="B317" s="7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">
      <c r="A318" s="3"/>
      <c r="B318" s="7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">
      <c r="A319" s="3"/>
      <c r="B319" s="7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">
      <c r="A320" s="3"/>
      <c r="B320" s="7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">
      <c r="A321" s="3"/>
      <c r="B321" s="7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">
      <c r="A322" s="3"/>
      <c r="B322" s="7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">
      <c r="A323" s="3"/>
      <c r="B323" s="7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">
      <c r="A324" s="3"/>
      <c r="B324" s="7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">
      <c r="A325" s="3"/>
      <c r="B325" s="7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">
      <c r="A326" s="3"/>
      <c r="B326" s="7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">
      <c r="A327" s="3"/>
      <c r="B327" s="7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">
      <c r="A328" s="3"/>
      <c r="B328" s="7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">
      <c r="A329" s="3"/>
      <c r="B329" s="7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">
      <c r="A330" s="3"/>
      <c r="B330" s="7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">
      <c r="A331" s="3"/>
      <c r="B331" s="7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">
      <c r="A332" s="3"/>
      <c r="B332" s="7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">
      <c r="A333" s="3"/>
      <c r="B333" s="7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">
      <c r="A334" s="3"/>
      <c r="B334" s="7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">
      <c r="A335" s="3"/>
      <c r="B335" s="7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">
      <c r="A336" s="3"/>
      <c r="B336" s="7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">
      <c r="A337" s="3"/>
      <c r="B337" s="7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">
      <c r="A338" s="3"/>
      <c r="B338" s="7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">
      <c r="A339" s="3"/>
      <c r="B339" s="7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">
      <c r="A340" s="3"/>
      <c r="B340" s="7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">
      <c r="A341" s="3"/>
      <c r="B341" s="7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">
      <c r="A342" s="3"/>
      <c r="B342" s="7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">
      <c r="A343" s="3"/>
      <c r="B343" s="7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">
      <c r="A344" s="3"/>
      <c r="B344" s="7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">
      <c r="A345" s="3"/>
      <c r="B345" s="7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">
      <c r="A346" s="3"/>
      <c r="B346" s="7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">
      <c r="A347" s="3"/>
      <c r="B347" s="7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">
      <c r="A348" s="3"/>
      <c r="B348" s="7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">
      <c r="A349" s="3"/>
      <c r="B349" s="7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">
      <c r="A350" s="3"/>
      <c r="B350" s="7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">
      <c r="A351" s="3"/>
      <c r="B351" s="7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">
      <c r="A352" s="3"/>
      <c r="B352" s="7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">
      <c r="A353" s="3"/>
      <c r="B353" s="7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">
      <c r="A354" s="3"/>
      <c r="B354" s="7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">
      <c r="A355" s="3"/>
      <c r="B355" s="7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">
      <c r="A356" s="3"/>
      <c r="B356" s="7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">
      <c r="A357" s="3"/>
      <c r="B357" s="7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">
      <c r="A358" s="3"/>
      <c r="B358" s="7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">
      <c r="A359" s="3"/>
      <c r="B359" s="7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">
      <c r="A360" s="3"/>
      <c r="B360" s="7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">
      <c r="A361" s="3"/>
      <c r="B361" s="7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">
      <c r="A362" s="3"/>
      <c r="B362" s="7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">
      <c r="A363" s="3"/>
      <c r="B363" s="7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">
      <c r="A364" s="3"/>
      <c r="B364" s="7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">
      <c r="A365" s="3"/>
      <c r="B365" s="7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">
      <c r="A366" s="3"/>
      <c r="B366" s="7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">
      <c r="A367" s="3"/>
      <c r="B367" s="7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">
      <c r="A368" s="3"/>
      <c r="B368" s="7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">
      <c r="A369" s="3"/>
      <c r="B369" s="7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">
      <c r="A370" s="3"/>
      <c r="B370" s="7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">
      <c r="A371" s="3"/>
      <c r="B371" s="7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">
      <c r="A372" s="3"/>
      <c r="B372" s="7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">
      <c r="A373" s="3"/>
      <c r="B373" s="7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">
      <c r="A374" s="3"/>
      <c r="B374" s="7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">
      <c r="A375" s="3"/>
      <c r="B375" s="7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">
      <c r="A376" s="3"/>
      <c r="B376" s="7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">
      <c r="A377" s="3"/>
      <c r="B377" s="7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">
      <c r="A378" s="3"/>
      <c r="B378" s="7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">
      <c r="A379" s="3"/>
      <c r="B379" s="7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">
      <c r="A380" s="3"/>
      <c r="B380" s="7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">
      <c r="A381" s="3"/>
      <c r="B381" s="7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">
      <c r="A382" s="3"/>
      <c r="B382" s="7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">
      <c r="A383" s="3"/>
      <c r="B383" s="7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">
      <c r="A384" s="3"/>
      <c r="B384" s="7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">
      <c r="A385" s="3"/>
      <c r="B385" s="7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">
      <c r="A386" s="3"/>
      <c r="B386" s="7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">
      <c r="A387" s="3"/>
      <c r="B387" s="7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">
      <c r="A388" s="3"/>
      <c r="B388" s="7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">
      <c r="A389" s="3"/>
      <c r="B389" s="7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">
      <c r="A390" s="3"/>
      <c r="B390" s="7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">
      <c r="A391" s="3"/>
      <c r="B391" s="7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">
      <c r="A392" s="3"/>
      <c r="B392" s="7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">
      <c r="A393" s="3"/>
      <c r="B393" s="7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">
      <c r="A394" s="3"/>
      <c r="B394" s="7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">
      <c r="A395" s="3"/>
      <c r="B395" s="7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">
      <c r="A396" s="3"/>
      <c r="B396" s="7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">
      <c r="A397" s="3"/>
      <c r="B397" s="7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">
      <c r="A398" s="3"/>
      <c r="B398" s="7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">
      <c r="A399" s="3"/>
      <c r="B399" s="7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">
      <c r="A400" s="3"/>
      <c r="B400" s="7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">
      <c r="A401" s="3"/>
      <c r="B401" s="7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">
      <c r="A402" s="3"/>
      <c r="B402" s="7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">
      <c r="A403" s="3"/>
      <c r="B403" s="7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">
      <c r="A404" s="3"/>
      <c r="B404" s="7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">
      <c r="A405" s="3"/>
      <c r="B405" s="7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">
      <c r="A406" s="3"/>
      <c r="B406" s="7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">
      <c r="A407" s="3"/>
      <c r="B407" s="7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">
      <c r="A408" s="3"/>
      <c r="B408" s="7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">
      <c r="A409" s="3"/>
      <c r="B409" s="7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">
      <c r="A410" s="3"/>
      <c r="B410" s="7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">
      <c r="A411" s="3"/>
      <c r="B411" s="7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">
      <c r="A412" s="3"/>
      <c r="B412" s="7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">
      <c r="A413" s="3"/>
      <c r="B413" s="7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">
      <c r="A414" s="3"/>
      <c r="B414" s="7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">
      <c r="A415" s="3"/>
      <c r="B415" s="7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">
      <c r="A416" s="3"/>
      <c r="B416" s="7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">
      <c r="A417" s="3"/>
      <c r="B417" s="7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">
      <c r="A418" s="3"/>
      <c r="B418" s="7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">
      <c r="A419" s="3"/>
      <c r="B419" s="7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">
      <c r="A420" s="3"/>
      <c r="B420" s="7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">
      <c r="A421" s="3"/>
      <c r="B421" s="7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">
      <c r="A422" s="3"/>
      <c r="B422" s="7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">
      <c r="A423" s="3"/>
      <c r="B423" s="7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">
      <c r="A424" s="3"/>
      <c r="B424" s="7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">
      <c r="A425" s="3"/>
      <c r="B425" s="7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">
      <c r="A426" s="3"/>
      <c r="B426" s="7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">
      <c r="A427" s="3"/>
      <c r="B427" s="7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">
      <c r="A428" s="3"/>
      <c r="B428" s="7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">
      <c r="A429" s="3"/>
      <c r="B429" s="7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">
      <c r="A430" s="3"/>
      <c r="B430" s="7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">
      <c r="A431" s="3"/>
      <c r="B431" s="7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">
      <c r="A432" s="3"/>
      <c r="B432" s="7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">
      <c r="A433" s="3"/>
      <c r="B433" s="7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">
      <c r="A434" s="3"/>
      <c r="B434" s="7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">
      <c r="A435" s="3"/>
      <c r="B435" s="7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">
      <c r="A436" s="3"/>
      <c r="B436" s="7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">
      <c r="A437" s="3"/>
      <c r="B437" s="7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">
      <c r="A438" s="3"/>
      <c r="B438" s="7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">
      <c r="A439" s="3"/>
      <c r="B439" s="7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">
      <c r="A440" s="3"/>
      <c r="B440" s="7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">
      <c r="A441" s="3"/>
      <c r="B441" s="7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">
      <c r="A442" s="3"/>
      <c r="B442" s="7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">
      <c r="A443" s="3"/>
      <c r="B443" s="7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">
      <c r="A444" s="3"/>
      <c r="B444" s="7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">
      <c r="A445" s="3"/>
      <c r="B445" s="7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">
      <c r="A446" s="3"/>
      <c r="B446" s="7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">
      <c r="A447" s="3"/>
      <c r="B447" s="7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">
      <c r="A448" s="3"/>
      <c r="B448" s="7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">
      <c r="A449" s="3"/>
      <c r="B449" s="7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">
      <c r="A450" s="3"/>
      <c r="B450" s="7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">
      <c r="A451" s="3"/>
      <c r="B451" s="7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">
      <c r="A452" s="3"/>
      <c r="B452" s="7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">
      <c r="A453" s="3"/>
      <c r="B453" s="7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">
      <c r="A454" s="3"/>
      <c r="B454" s="7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">
      <c r="A455" s="3"/>
      <c r="B455" s="7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">
      <c r="A456" s="3"/>
      <c r="B456" s="7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">
      <c r="A457" s="3"/>
      <c r="B457" s="7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">
      <c r="A458" s="3"/>
      <c r="B458" s="7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">
      <c r="A459" s="3"/>
      <c r="B459" s="7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">
      <c r="A460" s="3"/>
      <c r="B460" s="7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">
      <c r="A461" s="3"/>
      <c r="B461" s="7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">
      <c r="A462" s="3"/>
      <c r="B462" s="7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">
      <c r="A463" s="3"/>
      <c r="B463" s="7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">
      <c r="A464" s="3"/>
      <c r="B464" s="7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">
      <c r="A465" s="3"/>
      <c r="B465" s="7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">
      <c r="A466" s="3"/>
      <c r="B466" s="7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">
      <c r="A467" s="3"/>
      <c r="B467" s="7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">
      <c r="A468" s="3"/>
      <c r="B468" s="7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">
      <c r="A469" s="3"/>
      <c r="B469" s="7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">
      <c r="A470" s="3"/>
      <c r="B470" s="7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">
      <c r="A471" s="3"/>
      <c r="B471" s="7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">
      <c r="A472" s="3"/>
      <c r="B472" s="7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">
      <c r="A473" s="3"/>
      <c r="B473" s="7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">
      <c r="A474" s="3"/>
      <c r="B474" s="7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">
      <c r="A475" s="3"/>
      <c r="B475" s="7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">
      <c r="A476" s="3"/>
      <c r="B476" s="7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">
      <c r="A477" s="3"/>
      <c r="B477" s="7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">
      <c r="A478" s="3"/>
      <c r="B478" s="7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">
      <c r="A479" s="3"/>
      <c r="B479" s="7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">
      <c r="A480" s="3"/>
      <c r="B480" s="7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">
      <c r="A481" s="3"/>
      <c r="B481" s="7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">
      <c r="A482" s="3"/>
      <c r="B482" s="7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">
      <c r="A483" s="3"/>
      <c r="B483" s="7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">
      <c r="A484" s="3"/>
      <c r="B484" s="7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">
      <c r="A485" s="3"/>
      <c r="B485" s="7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">
      <c r="A486" s="3"/>
      <c r="B486" s="7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">
      <c r="A487" s="3"/>
      <c r="B487" s="7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">
      <c r="A488" s="3"/>
      <c r="B488" s="7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">
      <c r="A489" s="3"/>
      <c r="B489" s="7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">
      <c r="A490" s="3"/>
      <c r="B490" s="7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">
      <c r="A491" s="3"/>
      <c r="B491" s="7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">
      <c r="A492" s="3"/>
      <c r="B492" s="7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">
      <c r="A493" s="3"/>
      <c r="B493" s="7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">
      <c r="A494" s="3"/>
      <c r="B494" s="7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">
      <c r="A495" s="3"/>
      <c r="B495" s="7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">
      <c r="A496" s="3"/>
      <c r="B496" s="7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">
      <c r="A497" s="3"/>
      <c r="B497" s="7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">
      <c r="A498" s="3"/>
      <c r="B498" s="7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">
      <c r="A499" s="3"/>
      <c r="B499" s="7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">
      <c r="A500" s="3"/>
      <c r="B500" s="7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">
      <c r="A501" s="3"/>
      <c r="B501" s="7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">
      <c r="A502" s="3"/>
      <c r="B502" s="7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">
      <c r="A503" s="3"/>
      <c r="B503" s="7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">
      <c r="A504" s="3"/>
      <c r="B504" s="7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">
      <c r="A505" s="3"/>
      <c r="B505" s="7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">
      <c r="A506" s="3"/>
      <c r="B506" s="7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">
      <c r="A507" s="3"/>
      <c r="B507" s="7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">
      <c r="A508" s="3"/>
      <c r="B508" s="7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">
      <c r="A509" s="3"/>
      <c r="B509" s="7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">
      <c r="A510" s="3"/>
      <c r="B510" s="7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">
      <c r="A511" s="3"/>
      <c r="B511" s="7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">
      <c r="A512" s="3"/>
      <c r="B512" s="7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">
      <c r="A513" s="3"/>
      <c r="B513" s="7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">
      <c r="A514" s="3"/>
      <c r="B514" s="7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">
      <c r="A515" s="3"/>
      <c r="B515" s="7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">
      <c r="A516" s="3"/>
      <c r="B516" s="7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">
      <c r="A517" s="3"/>
      <c r="B517" s="7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">
      <c r="A518" s="3"/>
      <c r="B518" s="7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">
      <c r="A519" s="3"/>
      <c r="B519" s="7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">
      <c r="A520" s="3"/>
      <c r="B520" s="7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">
      <c r="A521" s="3"/>
      <c r="B521" s="7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">
      <c r="A522" s="3"/>
      <c r="B522" s="7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">
      <c r="A523" s="3"/>
      <c r="B523" s="7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">
      <c r="A524" s="3"/>
      <c r="B524" s="7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">
      <c r="A525" s="3"/>
      <c r="B525" s="7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">
      <c r="A526" s="3"/>
      <c r="B526" s="7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">
      <c r="A527" s="3"/>
      <c r="B527" s="7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">
      <c r="A528" s="3"/>
      <c r="B528" s="7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">
      <c r="A529" s="3"/>
      <c r="B529" s="7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">
      <c r="A530" s="3"/>
      <c r="B530" s="7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">
      <c r="A531" s="3"/>
      <c r="B531" s="7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">
      <c r="A532" s="3"/>
      <c r="B532" s="7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">
      <c r="A533" s="3"/>
      <c r="B533" s="7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">
      <c r="A534" s="3"/>
      <c r="B534" s="7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">
      <c r="A535" s="3"/>
      <c r="B535" s="7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">
      <c r="A536" s="3"/>
      <c r="B536" s="7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">
      <c r="A537" s="3"/>
      <c r="B537" s="7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">
      <c r="A538" s="3"/>
      <c r="B538" s="7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">
      <c r="A539" s="3"/>
      <c r="B539" s="7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">
      <c r="A540" s="3"/>
      <c r="B540" s="7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">
      <c r="A541" s="3"/>
      <c r="B541" s="7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">
      <c r="A542" s="3"/>
      <c r="B542" s="7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">
      <c r="A543" s="3"/>
      <c r="B543" s="7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">
      <c r="A544" s="3"/>
      <c r="B544" s="7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">
      <c r="A545" s="3"/>
      <c r="B545" s="7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">
      <c r="A546" s="3"/>
      <c r="B546" s="7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">
      <c r="A547" s="3"/>
      <c r="B547" s="7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">
      <c r="A548" s="3"/>
      <c r="B548" s="7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">
      <c r="A549" s="3"/>
      <c r="B549" s="7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">
      <c r="A550" s="3"/>
      <c r="B550" s="7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">
      <c r="A551" s="3"/>
      <c r="B551" s="7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">
      <c r="A552" s="3"/>
      <c r="B552" s="7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">
      <c r="A553" s="3"/>
      <c r="B553" s="7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">
      <c r="A554" s="3"/>
      <c r="B554" s="7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">
      <c r="A555" s="3"/>
      <c r="B555" s="7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">
      <c r="A556" s="3"/>
      <c r="B556" s="7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">
      <c r="A557" s="3"/>
      <c r="B557" s="7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">
      <c r="A558" s="3"/>
      <c r="B558" s="7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">
      <c r="A559" s="3"/>
      <c r="B559" s="7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">
      <c r="A560" s="3"/>
      <c r="B560" s="7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">
      <c r="A561" s="3"/>
      <c r="B561" s="7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">
      <c r="A562" s="3"/>
      <c r="B562" s="7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">
      <c r="A563" s="3"/>
      <c r="B563" s="7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">
      <c r="A564" s="3"/>
      <c r="B564" s="7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">
      <c r="A565" s="3"/>
      <c r="B565" s="7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">
      <c r="A566" s="3"/>
      <c r="B566" s="7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">
      <c r="A567" s="3"/>
      <c r="B567" s="7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">
      <c r="A568" s="3"/>
      <c r="B568" s="7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">
      <c r="A569" s="3"/>
      <c r="B569" s="7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">
      <c r="A570" s="3"/>
      <c r="B570" s="7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">
      <c r="A571" s="3"/>
      <c r="B571" s="7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">
      <c r="A572" s="3"/>
      <c r="B572" s="7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">
      <c r="A573" s="3"/>
      <c r="B573" s="7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">
      <c r="A574" s="3"/>
      <c r="B574" s="7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">
      <c r="A575" s="3"/>
      <c r="B575" s="7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">
      <c r="A576" s="3"/>
      <c r="B576" s="7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">
      <c r="A577" s="3"/>
      <c r="B577" s="7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">
      <c r="A578" s="3"/>
      <c r="B578" s="7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">
      <c r="A579" s="3"/>
      <c r="B579" s="7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">
      <c r="A580" s="3"/>
      <c r="B580" s="7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">
      <c r="A581" s="3"/>
      <c r="B581" s="7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">
      <c r="A582" s="3"/>
      <c r="B582" s="7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">
      <c r="A583" s="3"/>
      <c r="B583" s="7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">
      <c r="A584" s="3"/>
      <c r="B584" s="7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">
      <c r="A585" s="3"/>
      <c r="B585" s="7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">
      <c r="A586" s="3"/>
      <c r="B586" s="7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">
      <c r="A587" s="3"/>
      <c r="B587" s="7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">
      <c r="A588" s="3"/>
      <c r="B588" s="7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">
      <c r="A589" s="3"/>
      <c r="B589" s="7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">
      <c r="A590" s="3"/>
      <c r="B590" s="7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">
      <c r="A591" s="3"/>
      <c r="B591" s="7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">
      <c r="A592" s="3"/>
      <c r="B592" s="7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">
      <c r="A593" s="3"/>
      <c r="B593" s="7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">
      <c r="A594" s="3"/>
      <c r="B594" s="7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">
      <c r="A595" s="3"/>
      <c r="B595" s="7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">
      <c r="A596" s="3"/>
      <c r="B596" s="7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">
      <c r="A597" s="3"/>
      <c r="B597" s="7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">
      <c r="A598" s="3"/>
      <c r="B598" s="7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">
      <c r="A599" s="3"/>
      <c r="B599" s="7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">
      <c r="A600" s="3"/>
      <c r="B600" s="7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">
      <c r="A601" s="3"/>
      <c r="B601" s="7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">
      <c r="A602" s="3"/>
      <c r="B602" s="7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">
      <c r="A603" s="3"/>
      <c r="B603" s="7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">
      <c r="A604" s="3"/>
      <c r="B604" s="7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">
      <c r="A605" s="3"/>
      <c r="B605" s="7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">
      <c r="A606" s="3"/>
      <c r="B606" s="7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">
      <c r="A607" s="3"/>
      <c r="B607" s="7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">
      <c r="A608" s="3"/>
      <c r="B608" s="7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">
      <c r="A609" s="3"/>
      <c r="B609" s="7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">
      <c r="A610" s="3"/>
      <c r="B610" s="7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">
      <c r="A611" s="3"/>
      <c r="B611" s="7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">
      <c r="A612" s="3"/>
      <c r="B612" s="7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">
      <c r="A613" s="3"/>
      <c r="B613" s="7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">
      <c r="A614" s="3"/>
      <c r="B614" s="7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">
      <c r="A615" s="3"/>
      <c r="B615" s="7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">
      <c r="A616" s="3"/>
      <c r="B616" s="7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">
      <c r="A617" s="3"/>
      <c r="B617" s="7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">
      <c r="A618" s="3"/>
      <c r="B618" s="7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">
      <c r="A619" s="3"/>
      <c r="B619" s="7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">
      <c r="A620" s="3"/>
      <c r="B620" s="7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">
      <c r="A621" s="3"/>
      <c r="B621" s="7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">
      <c r="A622" s="3"/>
      <c r="B622" s="7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">
      <c r="A623" s="3"/>
      <c r="B623" s="7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">
      <c r="A624" s="3"/>
      <c r="B624" s="7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">
      <c r="A625" s="3"/>
      <c r="B625" s="7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">
      <c r="A626" s="3"/>
      <c r="B626" s="7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">
      <c r="A627" s="3"/>
      <c r="B627" s="7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">
      <c r="A628" s="3"/>
      <c r="B628" s="7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">
      <c r="A629" s="3"/>
      <c r="B629" s="7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">
      <c r="A630" s="3"/>
      <c r="B630" s="7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">
      <c r="A631" s="3"/>
      <c r="B631" s="7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">
      <c r="A632" s="3"/>
      <c r="B632" s="7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">
      <c r="A633" s="3"/>
      <c r="B633" s="7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">
      <c r="A634" s="3"/>
      <c r="B634" s="7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">
      <c r="A635" s="3"/>
      <c r="B635" s="7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">
      <c r="A636" s="3"/>
      <c r="B636" s="7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">
      <c r="A637" s="3"/>
      <c r="B637" s="7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">
      <c r="A638" s="3"/>
      <c r="B638" s="7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">
      <c r="A639" s="3"/>
      <c r="B639" s="7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">
      <c r="A640" s="3"/>
      <c r="B640" s="7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">
      <c r="A641" s="3"/>
      <c r="B641" s="7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">
      <c r="A642" s="3"/>
      <c r="B642" s="7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">
      <c r="A643" s="3"/>
      <c r="B643" s="7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">
      <c r="A644" s="3"/>
      <c r="B644" s="7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">
      <c r="A645" s="3"/>
      <c r="B645" s="7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">
      <c r="A646" s="3"/>
      <c r="B646" s="7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">
      <c r="A647" s="3"/>
      <c r="B647" s="7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">
      <c r="A648" s="3"/>
      <c r="B648" s="7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">
      <c r="A649" s="3"/>
      <c r="B649" s="7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">
      <c r="A650" s="3"/>
      <c r="B650" s="7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">
      <c r="A651" s="3"/>
      <c r="B651" s="7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">
      <c r="A652" s="3"/>
      <c r="B652" s="7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">
      <c r="A653" s="3"/>
      <c r="B653" s="7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">
      <c r="A654" s="3"/>
      <c r="B654" s="7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">
      <c r="A655" s="3"/>
      <c r="B655" s="7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">
      <c r="A656" s="3"/>
      <c r="B656" s="7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">
      <c r="A657" s="3"/>
      <c r="B657" s="7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">
      <c r="A658" s="3"/>
      <c r="B658" s="7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">
      <c r="A659" s="3"/>
      <c r="B659" s="7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">
      <c r="A660" s="3"/>
      <c r="B660" s="7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">
      <c r="A661" s="3"/>
      <c r="B661" s="7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">
      <c r="A662" s="3"/>
      <c r="B662" s="7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">
      <c r="A663" s="3"/>
      <c r="B663" s="7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">
      <c r="A664" s="3"/>
      <c r="B664" s="7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">
      <c r="A665" s="3"/>
      <c r="B665" s="7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">
      <c r="A666" s="3"/>
      <c r="B666" s="7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">
      <c r="A667" s="3"/>
      <c r="B667" s="7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">
      <c r="A668" s="3"/>
      <c r="B668" s="7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">
      <c r="A669" s="3"/>
      <c r="B669" s="7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">
      <c r="A670" s="3"/>
      <c r="B670" s="7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">
      <c r="A671" s="3"/>
      <c r="B671" s="7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">
      <c r="A672" s="3"/>
      <c r="B672" s="7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">
      <c r="A673" s="3"/>
      <c r="B673" s="7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">
      <c r="A674" s="3"/>
      <c r="B674" s="7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">
      <c r="A675" s="3"/>
      <c r="B675" s="7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">
      <c r="A676" s="3"/>
      <c r="B676" s="7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">
      <c r="A677" s="3"/>
      <c r="B677" s="7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">
      <c r="A678" s="3"/>
      <c r="B678" s="7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">
      <c r="A679" s="3"/>
      <c r="B679" s="7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">
      <c r="A680" s="3"/>
      <c r="B680" s="7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">
      <c r="A681" s="3"/>
      <c r="B681" s="7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">
      <c r="A682" s="3"/>
      <c r="B682" s="7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">
      <c r="A683" s="3"/>
      <c r="B683" s="7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">
      <c r="A684" s="3"/>
      <c r="B684" s="7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">
      <c r="A685" s="3"/>
      <c r="B685" s="7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">
      <c r="A686" s="3"/>
      <c r="B686" s="7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">
      <c r="A687" s="3"/>
      <c r="B687" s="7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">
      <c r="A688" s="3"/>
      <c r="B688" s="7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">
      <c r="A689" s="3"/>
      <c r="B689" s="7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">
      <c r="A690" s="3"/>
      <c r="B690" s="7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">
      <c r="A691" s="3"/>
      <c r="B691" s="7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">
      <c r="A692" s="3"/>
      <c r="B692" s="7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">
      <c r="A693" s="3"/>
      <c r="B693" s="7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">
      <c r="A694" s="3"/>
      <c r="B694" s="7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">
      <c r="A695" s="3"/>
      <c r="B695" s="7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">
      <c r="A696" s="3"/>
      <c r="B696" s="7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">
      <c r="A697" s="3"/>
      <c r="B697" s="7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">
      <c r="A698" s="3"/>
      <c r="B698" s="7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">
      <c r="A699" s="3"/>
      <c r="B699" s="7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">
      <c r="A700" s="3"/>
      <c r="B700" s="7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">
      <c r="A701" s="3"/>
      <c r="B701" s="7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">
      <c r="A702" s="3"/>
      <c r="B702" s="7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">
      <c r="A703" s="3"/>
      <c r="B703" s="7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">
      <c r="A704" s="3"/>
      <c r="B704" s="7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">
      <c r="A705" s="3"/>
      <c r="B705" s="7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">
      <c r="A706" s="3"/>
      <c r="B706" s="7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">
      <c r="A707" s="3"/>
      <c r="B707" s="7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">
      <c r="A708" s="3"/>
      <c r="B708" s="7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">
      <c r="A709" s="3"/>
      <c r="B709" s="7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">
      <c r="A710" s="3"/>
      <c r="B710" s="7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">
      <c r="A711" s="3"/>
      <c r="B711" s="7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">
      <c r="A712" s="3"/>
      <c r="B712" s="7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">
      <c r="A713" s="3"/>
      <c r="B713" s="7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">
      <c r="A714" s="3"/>
      <c r="B714" s="7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">
      <c r="A715" s="3"/>
      <c r="B715" s="7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">
      <c r="A716" s="3"/>
      <c r="B716" s="7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">
      <c r="A717" s="3"/>
      <c r="B717" s="7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">
      <c r="A718" s="3"/>
      <c r="B718" s="7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">
      <c r="A719" s="3"/>
      <c r="B719" s="7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">
      <c r="A720" s="3"/>
      <c r="B720" s="7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">
      <c r="A721" s="3"/>
      <c r="B721" s="7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">
      <c r="A722" s="3"/>
      <c r="B722" s="7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">
      <c r="A723" s="3"/>
      <c r="B723" s="7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">
      <c r="A724" s="3"/>
      <c r="B724" s="7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">
      <c r="A725" s="3"/>
      <c r="B725" s="7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">
      <c r="A726" s="3"/>
      <c r="B726" s="7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">
      <c r="A727" s="3"/>
      <c r="B727" s="7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">
      <c r="A728" s="3"/>
      <c r="B728" s="7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">
      <c r="A729" s="3"/>
      <c r="B729" s="7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">
      <c r="A730" s="3"/>
      <c r="B730" s="7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">
      <c r="A731" s="3"/>
      <c r="B731" s="7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">
      <c r="A732" s="3"/>
      <c r="B732" s="7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">
      <c r="A733" s="3"/>
      <c r="B733" s="7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">
      <c r="A734" s="3"/>
      <c r="B734" s="7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">
      <c r="A735" s="3"/>
      <c r="B735" s="7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">
      <c r="A736" s="3"/>
      <c r="B736" s="7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">
      <c r="A737" s="3"/>
      <c r="B737" s="7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">
      <c r="A738" s="3"/>
      <c r="B738" s="7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">
      <c r="A739" s="3"/>
      <c r="B739" s="7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">
      <c r="A740" s="3"/>
      <c r="B740" s="7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">
      <c r="A741" s="3"/>
      <c r="B741" s="7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">
      <c r="A742" s="3"/>
      <c r="B742" s="7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">
      <c r="A743" s="3"/>
      <c r="B743" s="7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">
      <c r="A744" s="3"/>
      <c r="B744" s="7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">
      <c r="A745" s="3"/>
      <c r="B745" s="7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">
      <c r="A746" s="3"/>
      <c r="B746" s="7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">
      <c r="A747" s="3"/>
      <c r="B747" s="7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">
      <c r="A748" s="3"/>
      <c r="B748" s="7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">
      <c r="A749" s="3"/>
      <c r="B749" s="7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">
      <c r="A750" s="3"/>
      <c r="B750" s="7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">
      <c r="A751" s="3"/>
      <c r="B751" s="7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">
      <c r="A752" s="3"/>
      <c r="B752" s="7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">
      <c r="A753" s="3"/>
      <c r="B753" s="7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">
      <c r="A754" s="3"/>
      <c r="B754" s="7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">
      <c r="A755" s="3"/>
      <c r="B755" s="7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">
      <c r="A756" s="3"/>
      <c r="B756" s="7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">
      <c r="A757" s="3"/>
      <c r="B757" s="7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">
      <c r="A758" s="3"/>
      <c r="B758" s="7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">
      <c r="A759" s="3"/>
      <c r="B759" s="7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">
      <c r="A760" s="3"/>
      <c r="B760" s="7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">
      <c r="A761" s="3"/>
      <c r="B761" s="7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">
      <c r="A762" s="3"/>
      <c r="B762" s="7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">
      <c r="A763" s="3"/>
      <c r="B763" s="7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">
      <c r="A764" s="3"/>
      <c r="B764" s="7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">
      <c r="A765" s="3"/>
      <c r="B765" s="7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">
      <c r="A766" s="3"/>
      <c r="B766" s="7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">
      <c r="A767" s="3"/>
      <c r="B767" s="7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">
      <c r="A768" s="3"/>
      <c r="B768" s="7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">
      <c r="A769" s="3"/>
      <c r="B769" s="7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">
      <c r="A770" s="3"/>
      <c r="B770" s="7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">
      <c r="A771" s="3"/>
      <c r="B771" s="7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">
      <c r="A772" s="3"/>
      <c r="B772" s="7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">
      <c r="A773" s="3"/>
      <c r="B773" s="7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">
      <c r="A774" s="3"/>
      <c r="B774" s="7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">
      <c r="A775" s="3"/>
      <c r="B775" s="7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">
      <c r="A776" s="3"/>
      <c r="B776" s="7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">
      <c r="A777" s="3"/>
      <c r="B777" s="7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">
      <c r="A778" s="3"/>
      <c r="B778" s="7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">
      <c r="A779" s="3"/>
      <c r="B779" s="7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">
      <c r="A780" s="3"/>
      <c r="B780" s="7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">
      <c r="A781" s="3"/>
      <c r="B781" s="7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">
      <c r="A782" s="3"/>
      <c r="B782" s="7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">
      <c r="A783" s="3"/>
      <c r="B783" s="7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">
      <c r="A784" s="3"/>
      <c r="B784" s="7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">
      <c r="A785" s="3"/>
      <c r="B785" s="7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">
      <c r="A786" s="3"/>
      <c r="B786" s="7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">
      <c r="A787" s="3"/>
      <c r="B787" s="7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">
      <c r="A788" s="3"/>
      <c r="B788" s="7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">
      <c r="A789" s="3"/>
      <c r="B789" s="7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">
      <c r="A790" s="3"/>
      <c r="B790" s="7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">
      <c r="A791" s="3"/>
      <c r="B791" s="7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">
      <c r="A792" s="3"/>
      <c r="B792" s="7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">
      <c r="A793" s="3"/>
      <c r="B793" s="7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">
      <c r="A794" s="3"/>
      <c r="B794" s="7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">
      <c r="A795" s="3"/>
      <c r="B795" s="7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">
      <c r="A796" s="3"/>
      <c r="B796" s="7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">
      <c r="A797" s="3"/>
      <c r="B797" s="7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3"/>
      <c r="B798" s="7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3"/>
      <c r="B799" s="7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3"/>
      <c r="B800" s="7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3"/>
      <c r="B801" s="7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3"/>
      <c r="B802" s="7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3"/>
      <c r="B803" s="7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3"/>
      <c r="B804" s="7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3"/>
      <c r="B805" s="7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3"/>
      <c r="B806" s="7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3"/>
      <c r="B807" s="7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3"/>
      <c r="B808" s="7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3"/>
      <c r="B809" s="7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3"/>
      <c r="B810" s="7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3"/>
      <c r="B811" s="7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3"/>
      <c r="B812" s="7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3"/>
      <c r="B813" s="7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3"/>
      <c r="B814" s="7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3"/>
      <c r="B815" s="7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3"/>
      <c r="B816" s="7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3"/>
      <c r="B817" s="7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3"/>
      <c r="B818" s="7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3"/>
      <c r="B819" s="7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3"/>
      <c r="B820" s="7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3"/>
      <c r="B821" s="7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3"/>
      <c r="B822" s="7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3"/>
      <c r="B823" s="7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3"/>
      <c r="B824" s="7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3"/>
      <c r="B825" s="7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3"/>
      <c r="B826" s="7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3"/>
      <c r="B827" s="7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3"/>
      <c r="B828" s="7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3"/>
      <c r="B829" s="7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3"/>
      <c r="B830" s="7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3"/>
      <c r="B831" s="7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3"/>
      <c r="B832" s="7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3"/>
      <c r="B833" s="7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3"/>
      <c r="B834" s="7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3"/>
      <c r="B835" s="7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3"/>
      <c r="B836" s="7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3"/>
      <c r="B837" s="7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3"/>
      <c r="B838" s="7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3"/>
      <c r="B839" s="7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3"/>
      <c r="B840" s="7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3"/>
      <c r="B841" s="7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3"/>
      <c r="B842" s="7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3"/>
      <c r="B843" s="7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3"/>
      <c r="B844" s="7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3"/>
      <c r="B845" s="7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3"/>
      <c r="B846" s="7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3"/>
      <c r="B847" s="7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3"/>
      <c r="B848" s="7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3"/>
      <c r="B849" s="7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3"/>
      <c r="B850" s="7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3"/>
      <c r="B851" s="7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3"/>
      <c r="B852" s="7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3"/>
      <c r="B853" s="7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3"/>
      <c r="B854" s="7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3"/>
      <c r="B855" s="7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3"/>
      <c r="B856" s="7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3"/>
      <c r="B857" s="7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3"/>
      <c r="B858" s="7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3"/>
      <c r="B859" s="7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3"/>
      <c r="B860" s="7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3"/>
      <c r="B861" s="7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3"/>
      <c r="B862" s="7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3"/>
      <c r="B863" s="7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3"/>
      <c r="B864" s="7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3"/>
      <c r="B865" s="7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3"/>
      <c r="B866" s="7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3"/>
      <c r="B867" s="7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3"/>
      <c r="B868" s="7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3"/>
      <c r="B869" s="7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3"/>
      <c r="B870" s="7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3"/>
      <c r="B871" s="7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3"/>
      <c r="B872" s="7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3"/>
      <c r="B873" s="7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3"/>
      <c r="B874" s="7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3"/>
      <c r="B875" s="7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3"/>
      <c r="B876" s="7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3"/>
      <c r="B877" s="7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3"/>
      <c r="B878" s="7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3"/>
      <c r="B879" s="7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3"/>
      <c r="B880" s="7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3"/>
      <c r="B881" s="7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3"/>
      <c r="B882" s="7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3"/>
      <c r="B883" s="7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3"/>
      <c r="B884" s="7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3"/>
      <c r="B885" s="7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3"/>
      <c r="B886" s="7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3"/>
      <c r="B887" s="7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3"/>
      <c r="B888" s="7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3"/>
      <c r="B889" s="7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3"/>
      <c r="B890" s="7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3"/>
      <c r="B891" s="7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3"/>
      <c r="B892" s="7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3"/>
      <c r="B893" s="7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3"/>
      <c r="B894" s="7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3"/>
      <c r="B895" s="7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3"/>
      <c r="B896" s="7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3"/>
      <c r="B897" s="7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3"/>
      <c r="B898" s="7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3"/>
      <c r="B899" s="7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3"/>
      <c r="B900" s="7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3"/>
      <c r="B901" s="7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3"/>
      <c r="B902" s="7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3"/>
      <c r="B903" s="7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3"/>
      <c r="B904" s="7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3"/>
      <c r="B905" s="7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3"/>
      <c r="B906" s="7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3"/>
      <c r="B907" s="7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3"/>
      <c r="B908" s="7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3"/>
      <c r="B909" s="7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3"/>
      <c r="B910" s="7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3"/>
      <c r="B911" s="7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3"/>
      <c r="B912" s="7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3"/>
      <c r="B913" s="7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3"/>
      <c r="B914" s="7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3"/>
      <c r="B915" s="7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3"/>
      <c r="B916" s="7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3"/>
      <c r="B917" s="7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3"/>
      <c r="B918" s="7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">
      <c r="A919" s="3"/>
      <c r="B919" s="7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">
      <c r="A920" s="3"/>
      <c r="B920" s="7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">
      <c r="A921" s="3"/>
      <c r="B921" s="7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">
      <c r="A922" s="3"/>
      <c r="B922" s="7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">
      <c r="A923" s="3"/>
      <c r="B923" s="7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">
      <c r="A924" s="3"/>
      <c r="B924" s="7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">
      <c r="A925" s="3"/>
      <c r="B925" s="7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">
      <c r="A926" s="3"/>
      <c r="B926" s="7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">
      <c r="A927" s="3"/>
      <c r="B927" s="7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">
      <c r="A928" s="3"/>
      <c r="B928" s="7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">
      <c r="A929" s="3"/>
      <c r="B929" s="7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">
      <c r="A930" s="3"/>
      <c r="B930" s="7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">
      <c r="A931" s="3"/>
      <c r="B931" s="7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">
      <c r="A932" s="3"/>
      <c r="B932" s="7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">
      <c r="A933" s="3"/>
      <c r="B933" s="7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">
      <c r="A934" s="3"/>
      <c r="B934" s="7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">
      <c r="A935" s="3"/>
      <c r="B935" s="7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">
      <c r="A936" s="3"/>
      <c r="B936" s="7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">
      <c r="A937" s="3"/>
      <c r="B937" s="7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">
      <c r="A938" s="3"/>
      <c r="B938" s="7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">
      <c r="A939" s="3"/>
      <c r="B939" s="7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">
      <c r="A940" s="3"/>
      <c r="B940" s="7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">
      <c r="A941" s="3"/>
      <c r="B941" s="7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">
      <c r="A942" s="3"/>
      <c r="B942" s="7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">
      <c r="A943" s="3"/>
      <c r="B943" s="7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">
      <c r="A944" s="3"/>
      <c r="B944" s="7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">
      <c r="A945" s="3"/>
      <c r="B945" s="7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">
      <c r="A946" s="3"/>
      <c r="B946" s="7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">
      <c r="A947" s="3"/>
      <c r="B947" s="7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">
      <c r="A948" s="3"/>
      <c r="B948" s="7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">
      <c r="A949" s="3"/>
      <c r="B949" s="7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">
      <c r="A950" s="3"/>
      <c r="B950" s="7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">
      <c r="A951" s="3"/>
      <c r="B951" s="7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">
      <c r="A952" s="3"/>
      <c r="B952" s="7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">
      <c r="A953" s="3"/>
      <c r="B953" s="7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">
      <c r="A954" s="3"/>
      <c r="B954" s="7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">
      <c r="A955" s="3"/>
      <c r="B955" s="7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">
      <c r="A956" s="3"/>
      <c r="B956" s="7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">
      <c r="A957" s="3"/>
      <c r="B957" s="7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">
      <c r="A958" s="3"/>
      <c r="B958" s="7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">
      <c r="A959" s="3"/>
      <c r="B959" s="7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">
      <c r="A960" s="3"/>
      <c r="B960" s="7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">
      <c r="A961" s="3"/>
      <c r="B961" s="7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">
      <c r="A962" s="3"/>
      <c r="B962" s="7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">
      <c r="A963" s="3"/>
      <c r="B963" s="7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">
      <c r="A964" s="3"/>
      <c r="B964" s="7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">
      <c r="A965" s="3"/>
      <c r="B965" s="7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">
      <c r="A966" s="3"/>
      <c r="B966" s="7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">
      <c r="A967" s="3"/>
      <c r="B967" s="7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">
      <c r="A968" s="3"/>
      <c r="B968" s="7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">
      <c r="A969" s="3"/>
      <c r="B969" s="7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">
      <c r="A970" s="3"/>
      <c r="B970" s="7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">
      <c r="A971" s="3"/>
      <c r="B971" s="7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">
      <c r="A972" s="3"/>
      <c r="B972" s="7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">
      <c r="A973" s="3"/>
      <c r="B973" s="7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">
      <c r="A974" s="3"/>
      <c r="B974" s="7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">
      <c r="A975" s="3"/>
      <c r="B975" s="7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">
      <c r="A976" s="3"/>
      <c r="B976" s="7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">
      <c r="A977" s="3"/>
      <c r="B977" s="7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">
      <c r="A978" s="3"/>
      <c r="B978" s="7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">
      <c r="A979" s="3"/>
      <c r="B979" s="7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">
      <c r="A980" s="3"/>
      <c r="B980" s="7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">
      <c r="A981" s="3"/>
      <c r="B981" s="7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">
      <c r="A982" s="3"/>
      <c r="B982" s="7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">
      <c r="A983" s="3"/>
      <c r="B983" s="7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">
      <c r="A984" s="3"/>
      <c r="B984" s="7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">
      <c r="A985" s="3"/>
      <c r="B985" s="7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">
      <c r="A986" s="3"/>
      <c r="B986" s="7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">
      <c r="A987" s="3"/>
      <c r="B987" s="7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">
      <c r="A988" s="3"/>
      <c r="B988" s="7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">
      <c r="A989" s="3"/>
      <c r="B989" s="7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">
      <c r="A990" s="3"/>
      <c r="B990" s="7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">
      <c r="A991" s="3"/>
      <c r="B991" s="7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">
      <c r="A992" s="3"/>
      <c r="B992" s="7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">
      <c r="A993" s="3"/>
      <c r="B993" s="7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">
      <c r="A994" s="3"/>
      <c r="B994" s="7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">
      <c r="A995" s="3"/>
      <c r="B995" s="7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">
      <c r="A996" s="3"/>
      <c r="B996" s="7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">
      <c r="A997" s="3"/>
      <c r="B997" s="7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2">
      <c r="A998" s="3"/>
      <c r="B998" s="7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">
      <c r="A999" s="3"/>
      <c r="B999" s="7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2">
      <c r="A1000" s="3"/>
      <c r="B1000" s="7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x14ac:dyDescent="0.2">
      <c r="A1001" s="3"/>
      <c r="B1001" s="7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x14ac:dyDescent="0.2">
      <c r="A1002" s="3"/>
      <c r="B1002" s="7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x14ac:dyDescent="0.2">
      <c r="A1003" s="3"/>
      <c r="B1003" s="7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1C68-9796-4F9B-B4F0-532DAAD1E4B4}">
  <dimension ref="C8:F11"/>
  <sheetViews>
    <sheetView workbookViewId="0">
      <selection activeCell="F26" sqref="F26"/>
    </sheetView>
  </sheetViews>
  <sheetFormatPr defaultRowHeight="12.75" x14ac:dyDescent="0.2"/>
  <cols>
    <col min="4" max="4" width="9.7109375" bestFit="1" customWidth="1"/>
    <col min="5" max="5" width="9.7109375" style="5" customWidth="1"/>
    <col min="6" max="6" width="12.7109375" bestFit="1" customWidth="1"/>
  </cols>
  <sheetData>
    <row r="8" spans="3:6" x14ac:dyDescent="0.2">
      <c r="D8" s="16" t="s">
        <v>50</v>
      </c>
      <c r="E8" s="16" t="s">
        <v>52</v>
      </c>
      <c r="F8" s="16" t="s">
        <v>51</v>
      </c>
    </row>
    <row r="9" spans="3:6" x14ac:dyDescent="0.2">
      <c r="C9" s="16" t="s">
        <v>47</v>
      </c>
      <c r="D9" s="20">
        <f>'EX2'!B17</f>
        <v>0.14499999999999999</v>
      </c>
      <c r="E9" s="20">
        <v>0</v>
      </c>
      <c r="F9">
        <f>'EX2'!B16-'EX2'!B17</f>
        <v>5.8499999999999996E-2</v>
      </c>
    </row>
    <row r="10" spans="3:6" x14ac:dyDescent="0.2">
      <c r="C10" s="16" t="s">
        <v>48</v>
      </c>
      <c r="D10" s="20">
        <f>'EX2'!B31*'EX2'!$B$14</f>
        <v>0.32187089999999996</v>
      </c>
      <c r="E10" s="21">
        <f>'EX2'!B37</f>
        <v>9.1457566199999989E-4</v>
      </c>
      <c r="F10">
        <f>F9</f>
        <v>5.8499999999999996E-2</v>
      </c>
    </row>
    <row r="11" spans="3:6" x14ac:dyDescent="0.2">
      <c r="C11" s="16" t="s">
        <v>49</v>
      </c>
      <c r="D11" s="20">
        <f>'EX2'!B32*'EX2'!$B$14</f>
        <v>9.6488274999999998E-2</v>
      </c>
      <c r="E11" s="21">
        <f>'EX2'!B38</f>
        <v>2.07108876E-3</v>
      </c>
      <c r="F11" s="5">
        <f>F10</f>
        <v>5.8499999999999996E-2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EX2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Julien Pedneault</cp:lastModifiedBy>
  <dcterms:modified xsi:type="dcterms:W3CDTF">2020-10-12T14:24:54Z</dcterms:modified>
</cp:coreProperties>
</file>