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nta/Documents/EPFL/Courses/CIVIL 239/2025/lectures/"/>
    </mc:Choice>
  </mc:AlternateContent>
  <xr:revisionPtr revIDLastSave="0" documentId="13_ncr:1_{ADC91C67-FE21-6B43-9E27-4CE94B5FE41A}" xr6:coauthVersionLast="47" xr6:coauthVersionMax="47" xr10:uidLastSave="{00000000-0000-0000-0000-000000000000}"/>
  <bookViews>
    <workbookView xWindow="0" yWindow="740" windowWidth="29400" windowHeight="17280" xr2:uid="{EDBDE0EF-98A2-D147-8BE7-0C460ABAE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  <c r="F13" i="1" s="1"/>
  <c r="E3" i="1"/>
  <c r="E13" i="1" s="1"/>
  <c r="E15" i="1" l="1"/>
  <c r="E2" i="1"/>
  <c r="C4" i="1"/>
  <c r="E4" i="1" s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3" i="1"/>
</calcChain>
</file>

<file path=xl/sharedStrings.xml><?xml version="1.0" encoding="utf-8"?>
<sst xmlns="http://schemas.openxmlformats.org/spreadsheetml/2006/main" count="10" uniqueCount="10">
  <si>
    <t>Year</t>
  </si>
  <si>
    <t>Initial cost</t>
  </si>
  <si>
    <t>Annual cost</t>
  </si>
  <si>
    <t>Discounted Cost</t>
  </si>
  <si>
    <t>LCOE</t>
  </si>
  <si>
    <t>Discount rate</t>
  </si>
  <si>
    <t>Sum</t>
  </si>
  <si>
    <t>Discounted production (MWh)</t>
  </si>
  <si>
    <t>Production (MWh)</t>
  </si>
  <si>
    <t>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</si>
</sst>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€-2]\ #,##0.00"/>
    <numFmt numFmtId="165" formatCode="[$€-2]\ #,##0"/>
    <numFmt numFmtId="166" formatCode="_(* #,##0_);_(* \(#,##0\);_(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3" borderId="3" applyNumberFormat="0" applyAlignment="0" applyProtection="0"/>
  </cellStyleXfs>
  <cellXfs count="14">
    <xf numFmtId="0" fontId="0" fillId="0" borderId="0" xfId="0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66" fontId="4" fillId="0" borderId="0" xfId="1" applyNumberFormat="1" applyFont="1"/>
    <xf numFmtId="164" fontId="3" fillId="3" borderId="3" xfId="3" applyNumberFormat="1"/>
    <xf numFmtId="0" fontId="2" fillId="2" borderId="2" xfId="2"/>
    <xf numFmtId="165" fontId="2" fillId="2" borderId="2" xfId="2" applyNumberFormat="1"/>
    <xf numFmtId="166" fontId="2" fillId="2" borderId="2" xfId="2" applyNumberFormat="1"/>
    <xf numFmtId="166" fontId="0" fillId="0" borderId="0" xfId="0" applyNumberFormat="1"/>
  </cellXfs>
  <cellStyles count="4">
    <cellStyle name="Comma" xfId="1" builtinId="3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FA4D-C2AB-5C46-A1A0-FF7F2201C084}">
  <dimension ref="A1:F19"/>
  <sheetViews>
    <sheetView tabSelected="1" zoomScale="190" zoomScaleNormal="190" workbookViewId="0">
      <selection activeCell="F16" sqref="F16"/>
    </sheetView>
  </sheetViews>
  <sheetFormatPr baseColWidth="10" defaultRowHeight="16" x14ac:dyDescent="0.2"/>
  <cols>
    <col min="2" max="2" width="13.1640625" bestFit="1" customWidth="1"/>
    <col min="3" max="3" width="11.6640625" bestFit="1" customWidth="1"/>
    <col min="4" max="4" width="11.1640625" bestFit="1" customWidth="1"/>
    <col min="5" max="5" width="14.6640625" bestFit="1" customWidth="1"/>
    <col min="6" max="6" width="16.33203125" customWidth="1"/>
  </cols>
  <sheetData>
    <row r="1" spans="1:6" s="4" customFormat="1" ht="34" x14ac:dyDescent="0.2">
      <c r="A1" s="5" t="s">
        <v>0</v>
      </c>
      <c r="B1" s="5" t="s">
        <v>1</v>
      </c>
      <c r="C1" s="5" t="s">
        <v>2</v>
      </c>
      <c r="D1" s="5" t="s">
        <v>8</v>
      </c>
      <c r="E1" s="5" t="s">
        <v>3</v>
      </c>
      <c r="F1" s="5" t="s">
        <v>7</v>
      </c>
    </row>
    <row r="2" spans="1:6" x14ac:dyDescent="0.2">
      <c r="A2">
        <v>0</v>
      </c>
      <c r="B2" s="11">
        <v>3000000</v>
      </c>
      <c r="C2" s="1"/>
      <c r="D2" s="1"/>
      <c r="E2" s="1">
        <f t="shared" ref="E2:E12" si="0">SUM(B2:C2)/(1+$A$14)^A2</f>
        <v>3000000</v>
      </c>
      <c r="F2" s="1"/>
    </row>
    <row r="3" spans="1:6" x14ac:dyDescent="0.2">
      <c r="A3">
        <v>1</v>
      </c>
      <c r="B3" s="1"/>
      <c r="C3" s="11">
        <f>5*D3</f>
        <v>175000</v>
      </c>
      <c r="D3" s="12">
        <v>35000</v>
      </c>
      <c r="E3" s="1">
        <f>SUM(B3:C3)/(1+$A$14)^A3</f>
        <v>166666.66666666666</v>
      </c>
      <c r="F3" s="2">
        <f>D3/(1+$A$14)^A3</f>
        <v>33333.333333333328</v>
      </c>
    </row>
    <row r="4" spans="1:6" x14ac:dyDescent="0.2">
      <c r="A4">
        <v>2</v>
      </c>
      <c r="B4" s="1"/>
      <c r="C4" s="1">
        <f t="shared" ref="C4:C12" si="1">5*D4</f>
        <v>175000</v>
      </c>
      <c r="D4" s="2">
        <v>35000</v>
      </c>
      <c r="E4" s="1">
        <f t="shared" si="0"/>
        <v>158730.15873015873</v>
      </c>
      <c r="F4" s="2">
        <f t="shared" ref="F4:F12" si="2">D4/(1+$A$14)^A4</f>
        <v>31746.031746031746</v>
      </c>
    </row>
    <row r="5" spans="1:6" x14ac:dyDescent="0.2">
      <c r="A5">
        <v>3</v>
      </c>
      <c r="B5" s="1"/>
      <c r="C5" s="1">
        <f t="shared" si="1"/>
        <v>175000</v>
      </c>
      <c r="D5" s="2">
        <v>35000</v>
      </c>
      <c r="E5" s="1">
        <f t="shared" si="0"/>
        <v>151171.5797430083</v>
      </c>
      <c r="F5" s="2">
        <f t="shared" si="2"/>
        <v>30234.315948601659</v>
      </c>
    </row>
    <row r="6" spans="1:6" x14ac:dyDescent="0.2">
      <c r="A6">
        <v>4</v>
      </c>
      <c r="B6" s="1"/>
      <c r="C6" s="1">
        <f t="shared" si="1"/>
        <v>175000</v>
      </c>
      <c r="D6" s="2">
        <v>35000</v>
      </c>
      <c r="E6" s="1">
        <f t="shared" si="0"/>
        <v>143972.93308857933</v>
      </c>
      <c r="F6" s="2">
        <f t="shared" si="2"/>
        <v>28794.586617715868</v>
      </c>
    </row>
    <row r="7" spans="1:6" x14ac:dyDescent="0.2">
      <c r="A7">
        <v>5</v>
      </c>
      <c r="B7" s="1"/>
      <c r="C7" s="1">
        <f t="shared" si="1"/>
        <v>175000</v>
      </c>
      <c r="D7" s="2">
        <v>35000</v>
      </c>
      <c r="E7" s="1">
        <f t="shared" si="0"/>
        <v>137117.07913198031</v>
      </c>
      <c r="F7" s="2">
        <f t="shared" si="2"/>
        <v>27423.415826396063</v>
      </c>
    </row>
    <row r="8" spans="1:6" x14ac:dyDescent="0.2">
      <c r="A8">
        <v>6</v>
      </c>
      <c r="B8" s="1"/>
      <c r="C8" s="1">
        <f t="shared" si="1"/>
        <v>175000</v>
      </c>
      <c r="D8" s="2">
        <v>35000</v>
      </c>
      <c r="E8" s="1">
        <f t="shared" si="0"/>
        <v>130587.69441140984</v>
      </c>
      <c r="F8" s="2">
        <f t="shared" si="2"/>
        <v>26117.53888228197</v>
      </c>
    </row>
    <row r="9" spans="1:6" x14ac:dyDescent="0.2">
      <c r="A9">
        <v>7</v>
      </c>
      <c r="B9" s="1"/>
      <c r="C9" s="1">
        <f t="shared" si="1"/>
        <v>175000</v>
      </c>
      <c r="D9" s="2">
        <v>35000</v>
      </c>
      <c r="E9" s="1">
        <f t="shared" si="0"/>
        <v>124369.23277277125</v>
      </c>
      <c r="F9" s="2">
        <f t="shared" si="2"/>
        <v>24873.846554554249</v>
      </c>
    </row>
    <row r="10" spans="1:6" x14ac:dyDescent="0.2">
      <c r="A10">
        <v>8</v>
      </c>
      <c r="B10" s="1"/>
      <c r="C10" s="1">
        <f t="shared" si="1"/>
        <v>175000</v>
      </c>
      <c r="D10" s="2">
        <v>35000</v>
      </c>
      <c r="E10" s="1">
        <f t="shared" si="0"/>
        <v>118446.88835502026</v>
      </c>
      <c r="F10" s="2">
        <f t="shared" si="2"/>
        <v>23689.377671004051</v>
      </c>
    </row>
    <row r="11" spans="1:6" x14ac:dyDescent="0.2">
      <c r="A11">
        <v>9</v>
      </c>
      <c r="B11" s="1"/>
      <c r="C11" s="1">
        <f t="shared" si="1"/>
        <v>175000</v>
      </c>
      <c r="D11" s="2">
        <v>35000</v>
      </c>
      <c r="E11" s="1">
        <f t="shared" si="0"/>
        <v>112806.56033811452</v>
      </c>
      <c r="F11" s="2">
        <f t="shared" si="2"/>
        <v>22561.312067622905</v>
      </c>
    </row>
    <row r="12" spans="1:6" x14ac:dyDescent="0.2">
      <c r="A12">
        <v>10</v>
      </c>
      <c r="B12" s="1"/>
      <c r="C12" s="1">
        <f t="shared" si="1"/>
        <v>175000</v>
      </c>
      <c r="D12" s="2">
        <v>35000</v>
      </c>
      <c r="E12" s="1">
        <f t="shared" si="0"/>
        <v>107434.81936963288</v>
      </c>
      <c r="F12" s="2">
        <f t="shared" si="2"/>
        <v>21486.963873926576</v>
      </c>
    </row>
    <row r="13" spans="1:6" x14ac:dyDescent="0.2">
      <c r="A13" t="s">
        <v>5</v>
      </c>
      <c r="B13" s="1"/>
      <c r="C13" s="1"/>
      <c r="D13" s="6" t="s">
        <v>6</v>
      </c>
      <c r="E13" s="7">
        <f>SUM(E2:E12)</f>
        <v>4351303.6126073422</v>
      </c>
      <c r="F13" s="8">
        <f>SUM(F3:F12)</f>
        <v>270260.72252146836</v>
      </c>
    </row>
    <row r="14" spans="1:6" x14ac:dyDescent="0.2">
      <c r="A14" s="10">
        <v>0.05</v>
      </c>
      <c r="B14" s="1"/>
      <c r="C14" s="1"/>
      <c r="D14" s="1"/>
      <c r="E14" s="1"/>
    </row>
    <row r="15" spans="1:6" x14ac:dyDescent="0.2">
      <c r="D15" s="3" t="s">
        <v>4</v>
      </c>
      <c r="E15" s="9">
        <f>E13/F13</f>
        <v>16.100392139896293</v>
      </c>
      <c r="F15" t="s">
        <v>9</v>
      </c>
    </row>
    <row r="18" spans="5:5" x14ac:dyDescent="0.2">
      <c r="E18" s="1"/>
    </row>
    <row r="19" spans="5:5" x14ac:dyDescent="0.2">
      <c r="E1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Sonta</dc:creator>
  <cp:lastModifiedBy>Andrew Sonta</cp:lastModifiedBy>
  <dcterms:created xsi:type="dcterms:W3CDTF">2024-09-30T09:25:01Z</dcterms:created>
  <dcterms:modified xsi:type="dcterms:W3CDTF">2025-10-01T09:11:46Z</dcterms:modified>
</cp:coreProperties>
</file>